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785" yWindow="675" windowWidth="18360" windowHeight="8385" tabRatio="929" activeTab="2"/>
  </bookViews>
  <sheets>
    <sheet name="申込データシート1" sheetId="21" r:id="rId1"/>
    <sheet name="安全性保証書1" sheetId="23" r:id="rId2"/>
    <sheet name="申込データシート2" sheetId="24" r:id="rId3"/>
    <sheet name="安全性保証書2" sheetId="25" r:id="rId4"/>
    <sheet name="申込データシート3" sheetId="26" state="hidden" r:id="rId5"/>
    <sheet name="安全性保証書3" sheetId="27" state="hidden" r:id="rId6"/>
    <sheet name="申込データシート4" sheetId="28" state="hidden" r:id="rId7"/>
    <sheet name="安全性保証書4" sheetId="29" state="hidden" r:id="rId8"/>
    <sheet name="申込データシート5" sheetId="30" state="hidden" r:id="rId9"/>
    <sheet name="安全性保証書5" sheetId="31" state="hidden" r:id="rId10"/>
    <sheet name="作業シート（削除不可）" sheetId="2" state="hidden" r:id="rId11"/>
  </sheets>
  <externalReferences>
    <externalReference r:id="rId12"/>
  </externalReference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9" i="25" l="1"/>
  <c r="C8" i="25"/>
  <c r="C7" i="25"/>
  <c r="B3" i="25"/>
  <c r="C9" i="23"/>
  <c r="C8" i="23"/>
  <c r="C7" i="23"/>
  <c r="B3" i="23"/>
  <c r="C9" i="31" l="1"/>
  <c r="C8" i="31"/>
  <c r="C7" i="31"/>
  <c r="B3" i="31"/>
  <c r="C9" i="29"/>
  <c r="C8" i="29"/>
  <c r="C7" i="29"/>
  <c r="B3" i="29"/>
  <c r="C9" i="27"/>
  <c r="C8" i="27"/>
  <c r="C7" i="27"/>
  <c r="B3" i="27"/>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<sst xmlns="http://schemas.openxmlformats.org/spreadsheetml/2006/main" count="900" uniqueCount="279">
  <si>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</si>
  <si>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</si>
  <si>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</si>
  <si>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</si>
  <si>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</si>
  <si>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</si>
  <si>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</si>
  <si>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</si>
  <si>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</si>
  <si>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</si>
  <si>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</si>
  <si>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</si>
  <si>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</si>
  <si>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</si>
  <si>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</si>
  <si>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</si>
  <si>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</si>
  <si>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</si>
  <si>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</si>
  <si>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</si>
  <si>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</si>
  <si>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</si>
  <si>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</si>
  <si>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</si>
  <si>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</si>
  <si>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</si>
  <si>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</si>
  <si>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</si>
  <si>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</si>
  <si>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</si>
  <si>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</si>
  <si>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</si>
  <si>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</si>
  <si>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</si>
  <si>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</si>
  <si>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</si>
  <si>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</si>
  <si>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</si>
  <si>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</si>
  <si>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</si>
  <si>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</si>
  <si>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</si>
  <si>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</si>
  <si>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</si>
  <si>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</si>
  <si>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</si>
  <si>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</si>
  <si>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</si>
  <si>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</si>
  <si>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</si>
  <si>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</si>
  <si>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</si>
  <si>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</si>
  <si>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</si>
  <si>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</si>
  <si>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r>
      <rPr>
        <b/>
        <sz val="9"/>
        <rFont val="ＭＳ Ｐゴシック"/>
        <family val="3"/>
        <charset val="128"/>
      </rPr>
      <t>　　</t>
    </r>
    <r>
      <rPr>
        <b/>
        <u/>
        <sz val="10"/>
        <rFont val="ＭＳ Ｐゴシック"/>
        <family val="3"/>
        <charset val="128"/>
      </rPr>
      <t>第四号</t>
    </r>
    <r>
      <rPr>
        <b/>
        <sz val="9"/>
        <rFont val="ＭＳ Ｐゴシック"/>
        <family val="3"/>
        <charset val="128"/>
      </rPr>
      <t>　</t>
    </r>
    <r>
      <rPr>
        <sz val="9"/>
        <rFont val="ＭＳ Ｐゴシック"/>
        <family val="3"/>
        <charset val="128"/>
      </rPr>
      <t>前号に該当するもののサブユニット</t>
    </r>
    <rPh sb="3" eb="4">
      <t>ヨン</t>
    </rPh>
    <phoneticPr fontId="3"/>
  </si>
  <si>
    <r>
      <rPr>
        <b/>
        <sz val="9"/>
        <rFont val="ＭＳ Ｐゴシック"/>
        <family val="3"/>
        <charset val="128"/>
      </rPr>
      <t>　　</t>
    </r>
    <r>
      <rPr>
        <b/>
        <u/>
        <sz val="10"/>
        <rFont val="ＭＳ Ｐゴシック"/>
        <family val="3"/>
        <charset val="128"/>
      </rPr>
      <t>第六号</t>
    </r>
    <r>
      <rPr>
        <b/>
        <sz val="9"/>
        <rFont val="ＭＳ Ｐゴシック"/>
        <family val="3"/>
        <charset val="128"/>
      </rPr>
      <t>　</t>
    </r>
    <r>
      <rPr>
        <sz val="9"/>
        <rFont val="ＭＳ Ｐゴシック"/>
        <family val="3"/>
        <charset val="128"/>
      </rPr>
      <t>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r>
    <rPh sb="3" eb="4">
      <t>ロク</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</si>
  <si>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</si>
  <si>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</si>
  <si>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</si>
  <si>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</si>
  <si>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</si>
  <si>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</si>
  <si>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</si>
  <si>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</si>
  <si>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</si>
  <si>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</si>
  <si>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</si>
  <si>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</si>
  <si>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</si>
  <si>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</si>
  <si>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</si>
  <si>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</si>
  <si>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</si>
  <si>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</si>
  <si>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</si>
  <si>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</si>
  <si>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</si>
  <si>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</si>
  <si>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</si>
  <si>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</si>
  <si>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</si>
  <si>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</si>
  <si>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</si>
  <si>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</si>
  <si>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</si>
  <si>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</si>
  <si>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</si>
  <si>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</si>
  <si>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</si>
  <si>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</si>
  <si>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</si>
  <si>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</si>
  <si>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</si>
  <si>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</si>
  <si>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</si>
  <si>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</si>
  <si>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</si>
  <si>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</si>
  <si>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</si>
  <si>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</si>
  <si>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</si>
  <si>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</si>
  <si>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</si>
  <si>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</si>
  <si>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</si>
  <si>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</si>
  <si>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</si>
  <si>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</si>
  <si>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</si>
  <si>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</si>
  <si>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</si>
  <si>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</si>
  <si>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</si>
  <si>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</si>
  <si>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</si>
  <si>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</si>
  <si>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</si>
  <si>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</si>
  <si>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</si>
  <si>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</si>
  <si>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</si>
  <si>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</si>
  <si>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</si>
  <si>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</si>
  <si>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</si>
  <si>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</si>
  <si>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</si>
  <si>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</si>
  <si>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</si>
  <si>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</si>
  <si>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</si>
  <si>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</si>
  <si>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</si>
  <si>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</si>
  <si>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</si>
  <si>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</si>
  <si>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</si>
  <si>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</si>
  <si>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</si>
  <si>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</si>
  <si>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</si>
  <si>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</si>
  <si>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</si>
  <si>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</si>
  <si>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</si>
  <si>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</si>
  <si>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</si>
  <si>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</si>
  <si>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</si>
  <si>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</si>
  <si>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</si>
  <si>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</si>
  <si>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</si>
  <si>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</si>
  <si>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</si>
  <si>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</si>
  <si>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</si>
  <si>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</si>
  <si>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</si>
  <si>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</si>
  <si>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</si>
  <si>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</si>
  <si>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</si>
  <si>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</si>
  <si>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</si>
  <si>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</si>
  <si>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</si>
  <si>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</si>
  <si>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</si>
  <si>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</si>
  <si>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</si>
  <si>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</si>
  <si>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</si>
  <si>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</si>
  <si>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</si>
  <si>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</si>
  <si>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</si>
  <si>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</si>
  <si>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</si>
  <si>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</si>
  <si>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</si>
  <si>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</si>
  <si>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</si>
  <si>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</si>
  <si>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</si>
  <si>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</si>
  <si>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</si>
  <si>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</si>
  <si>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</si>
  <si>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5"/>
  </si>
  <si>
    <t>タンパク試料調製実施者/役職</t>
    <phoneticPr fontId="3"/>
  </si>
  <si>
    <t>タンパク質調製量</t>
    <phoneticPr fontId="15"/>
  </si>
  <si>
    <t>調製頻度</t>
    <phoneticPr fontId="15"/>
  </si>
  <si>
    <t>調製の再現性</t>
    <phoneticPr fontId="15"/>
  </si>
  <si>
    <t>長期保存方法</t>
    <phoneticPr fontId="3"/>
  </si>
  <si>
    <t>保存試料での結晶化</t>
    <phoneticPr fontId="15"/>
  </si>
  <si>
    <t>保存試料結晶化の実験操作</t>
    <phoneticPr fontId="3"/>
  </si>
  <si>
    <t>（２）結晶生成状況について</t>
    <phoneticPr fontId="3"/>
  </si>
  <si>
    <t>リザーバ溶液組成、濃度、pH</t>
    <phoneticPr fontId="3"/>
  </si>
  <si>
    <t>結晶化関連試薬の入手状況</t>
    <phoneticPr fontId="15"/>
  </si>
  <si>
    <t>結晶写真</t>
    <phoneticPr fontId="15"/>
  </si>
  <si>
    <t>結晶生成の再現性</t>
    <phoneticPr fontId="15"/>
  </si>
  <si>
    <t>ロットごとの再現性</t>
    <phoneticPr fontId="3"/>
  </si>
  <si>
    <t>結晶成長</t>
    <phoneticPr fontId="15"/>
  </si>
  <si>
    <t>結晶成長の速さ</t>
    <phoneticPr fontId="3"/>
  </si>
  <si>
    <t>生成結晶の安定性</t>
    <phoneticPr fontId="15"/>
  </si>
  <si>
    <t>生成結晶の経時安定性</t>
    <phoneticPr fontId="3"/>
  </si>
  <si>
    <t>生成結晶の温度安定性</t>
    <phoneticPr fontId="3"/>
  </si>
  <si>
    <t>複合体結晶</t>
    <phoneticPr fontId="15"/>
  </si>
  <si>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</si>
  <si>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</si>
  <si>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</si>
  <si>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</si>
  <si>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</si>
  <si>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</si>
  <si>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</si>
  <si>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</si>
  <si>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</si>
  <si>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</si>
  <si>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</si>
  <si>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</si>
  <si>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</si>
  <si>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</si>
  <si>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</si>
  <si>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</si>
  <si>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</si>
  <si>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</si>
  <si>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</si>
  <si>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</si>
  <si>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</si>
  <si>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</si>
  <si>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</si>
  <si>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</si>
  <si>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</si>
  <si>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</si>
  <si>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r>
      <t>輸出貿易管理令、同別表第1等はhttp://www.meti.go.jp/policy/anpo/index.htmlを参照ください。（</t>
    </r>
    <r>
      <rPr>
        <sz val="9"/>
        <color indexed="10"/>
        <rFont val="ＭＳ Ｐゴシック"/>
        <family val="3"/>
        <charset val="128"/>
      </rPr>
      <t>最終改正は平成２５年９月２７日公布、平成２５年１０月１５日施行</t>
    </r>
    <r>
      <rPr>
        <sz val="9"/>
        <rFont val="ＭＳ Ｐゴシック"/>
        <family val="3"/>
        <charset val="128"/>
      </rPr>
      <t>）。以下に、</t>
    </r>
    <r>
      <rPr>
        <sz val="9"/>
        <color indexed="10"/>
        <rFont val="ＭＳ Ｐゴシック"/>
        <family val="3"/>
        <charset val="128"/>
      </rPr>
      <t>平成２５年１２月２日時点</t>
    </r>
    <r>
      <rPr>
        <sz val="9"/>
        <rFont val="ＭＳ Ｐゴシック"/>
        <family val="3"/>
        <charset val="128"/>
      </rPr>
      <t>の抜粋を示します。</t>
    </r>
    <rPh sb="73" eb="75">
      <t>ヘイセイ</t>
    </rPh>
    <rPh sb="83" eb="85">
      <t>コウフ</t>
    </rPh>
    <rPh sb="93" eb="94">
      <t>ガツ</t>
    </rPh>
    <rPh sb="96" eb="97">
      <t>ニチ</t>
    </rPh>
    <rPh sb="97" eb="99">
      <t>セコウ</t>
    </rPh>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</si>
  <si>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）若しくはその製造に用いる細胞株又は軍用の化学製剤の浄化若しくは分解のための
　　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生体化合物のうち特定の物質に結合し、分解を促進するものであって、人為的な選択又は遺伝子操作を経て生産されたもの
　　　　　　　　　　をいう。
　　　　　　＊３　ベクター：　遺伝物質を親細胞に組み込む媒介体をいう。</t>
    </r>
    <rPh sb="340" eb="341">
      <t>オヤ</t>
    </rPh>
    <phoneticPr fontId="3"/>
  </si>
  <si>
    <r>
      <t>　　</t>
    </r>
    <r>
      <rPr>
        <b/>
        <u/>
        <sz val="10"/>
        <rFont val="ＭＳ Ｐゴシック"/>
        <family val="3"/>
        <charset val="128"/>
      </rPr>
      <t>第一号</t>
    </r>
    <r>
      <rPr>
        <b/>
        <sz val="9"/>
        <rFont val="ＭＳ Ｐゴシック"/>
        <family val="3"/>
        <charset val="128"/>
      </rPr>
      <t>　</t>
    </r>
    <r>
      <rPr>
        <sz val="9"/>
        <rFont val="ＭＳ Ｐゴシック"/>
        <family val="3"/>
        <charset val="128"/>
      </rPr>
      <t>ウイルス（ワクチンを除く。）であって、アフリカ馬疫ウイルス、アフリカ豚コレラウイルス、</t>
    </r>
    <r>
      <rPr>
        <sz val="9"/>
        <color rgb="FFFF0000"/>
        <rFont val="ＭＳ Ｐゴシック"/>
        <family val="3"/>
        <charset val="128"/>
      </rPr>
      <t>アンデアン・ポテト・ラテント・ウイルス</t>
    </r>
    <r>
      <rPr>
        <sz val="9"/>
        <rFont val="ＭＳ Ｐゴシック"/>
        <family val="3"/>
        <charset val="128"/>
      </rPr>
      <t>、アンデスウイルス、エボラウイルス、黄熱ウイルス、オーエスキー病ウイルス、オムスク出血熱ウイルス、オロポーチウイルス、ガナリトウイルス、キャサヌール森林病ウイルス、牛疫ウイルス、狂犬病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性脳炎ウイルス、チクングニヤウイルス、チャパレウイルス、跳躍病ウイルス、テッシェン病ウイルス、テュクロウイルス、デング熱ウイルス、痘瘡ウイルス、東部ウマ脳炎ウイルス、ドブラバーベルグレドウイルス、トリインフルエンザウイルス（Ｈ５又はＨ７のＨ抗原を有するものに限る。）、豚コレラウイルス、ニパウイルス、日本脳炎ウイルス、ニューカッスル病ウイルス、ハンターンウイルス、ブタエンテロウイルス９型、フニンウイルス、ブルータングウイルス、ベネズエラウマ脳炎ウイルス、ヘンドラウイルス、ポテト・スピンドル・チュバー・ウィロイド、ポワッサンウイルス、マチュポウイルス、マールブルグウイルス、マレー渓谷脳炎ウイルス、ヤギ痘ウイルス、羊痘ウイルス、ラグナネグラウイルス、ラッサ熱ウイルス 、ランピースキン病ウイルス、リフトバレー熱ウイルス、リンパ球性脈絡髄膜炎ウイルス、ルヨウイルス又はロシオウイルス</t>
    </r>
    <phoneticPr fontId="3"/>
  </si>
  <si>
    <r>
      <t>　　</t>
    </r>
    <r>
      <rPr>
        <b/>
        <u/>
        <sz val="10"/>
        <rFont val="ＭＳ Ｐゴシック"/>
        <family val="3"/>
        <charset val="128"/>
      </rPr>
      <t>第二号</t>
    </r>
    <r>
      <rPr>
        <b/>
        <sz val="9"/>
        <rFont val="ＭＳ Ｐゴシック"/>
        <family val="3"/>
        <charset val="128"/>
      </rPr>
      <t>　</t>
    </r>
    <r>
      <rPr>
        <sz val="9"/>
        <rFont val="ＭＳ Ｐゴシック"/>
        <family val="3"/>
        <charset val="128"/>
      </rPr>
      <t>細菌（ワクチンを除く。）であって、</t>
    </r>
    <r>
      <rPr>
        <sz val="9"/>
        <color rgb="FFFF0000"/>
        <rFont val="ＭＳ Ｐゴシック"/>
        <family val="3"/>
        <charset val="128"/>
      </rPr>
      <t>アルゲンチネンス菌</t>
    </r>
    <r>
      <rPr>
        <sz val="9"/>
        <rFont val="ＭＳ Ｐゴシック"/>
        <family val="3"/>
        <charset val="128"/>
      </rPr>
      <t>、ウシ流産菌、オウム病クラミジア、ガス壊疽菌、Ｑ熱リケッチア、牛肺疫菌（小コロニー型）、コレラ菌、志賀赤痢菌、炭疽菌、チフス菌、</t>
    </r>
    <r>
      <rPr>
        <sz val="9"/>
        <color rgb="FFFF0000"/>
        <rFont val="ＭＳ Ｐゴシック"/>
        <family val="3"/>
        <charset val="128"/>
      </rPr>
      <t>腸管出血性大腸菌（血清型Ｏ２６、Ｏ４５、Ｏ１０３、Ｏ１０４、Ｏ１１１、Ｏ１２１、Ｏ１４５及びＯ１５７）</t>
    </r>
    <r>
      <rPr>
        <sz val="9"/>
        <rFont val="ＭＳ Ｐゴシック"/>
        <family val="3"/>
        <charset val="128"/>
      </rPr>
      <t>、発疹チフスリケッチア、</t>
    </r>
    <r>
      <rPr>
        <sz val="9"/>
        <color rgb="FFFF0000"/>
        <rFont val="ＭＳ Ｐゴシック"/>
        <family val="3"/>
        <charset val="128"/>
      </rPr>
      <t>バラチ菌</t>
    </r>
    <r>
      <rPr>
        <sz val="9"/>
        <rFont val="ＭＳ Ｐゴシック"/>
        <family val="3"/>
        <charset val="128"/>
      </rPr>
      <t>、鼻疽菌、ブタ流産菌、</t>
    </r>
    <r>
      <rPr>
        <sz val="9"/>
        <color rgb="FFFF0000"/>
        <rFont val="ＭＳ Ｐゴシック"/>
        <family val="3"/>
        <charset val="128"/>
      </rPr>
      <t>ブチリカム菌</t>
    </r>
    <r>
      <rPr>
        <sz val="9"/>
        <rFont val="ＭＳ Ｐゴシック"/>
        <family val="3"/>
        <charset val="128"/>
      </rPr>
      <t>、ペスト菌、ボツリヌス菌、マルタ熱菌、山羊伝染性胸膜肺炎菌Ｆ38株、野兎病菌又は類鼻疽菌</t>
    </r>
    <phoneticPr fontId="3"/>
  </si>
  <si>
    <r>
      <t>　</t>
    </r>
    <r>
      <rPr>
        <b/>
        <sz val="9"/>
        <rFont val="ＭＳ Ｐゴシック"/>
        <family val="3"/>
        <charset val="128"/>
      </rPr>
      <t>　</t>
    </r>
    <r>
      <rPr>
        <b/>
        <u/>
        <sz val="10"/>
        <rFont val="ＭＳ Ｐゴシック"/>
        <family val="3"/>
        <charset val="128"/>
      </rPr>
      <t>第三号</t>
    </r>
    <r>
      <rPr>
        <b/>
        <sz val="9"/>
        <rFont val="ＭＳ Ｐゴシック"/>
        <family val="3"/>
        <charset val="128"/>
      </rPr>
      <t>　</t>
    </r>
    <r>
      <rPr>
        <sz val="9"/>
        <rFont val="ＭＳ Ｐゴシック"/>
        <family val="3"/>
        <charset val="128"/>
      </rPr>
      <t>毒素（免疫毒素を除く。）であって、アフラトキシン、アブリン、ウェルシュ菌毒素、HT－２トキシン、黄色ブドウ球菌毒素、</t>
    </r>
    <r>
      <rPr>
        <sz val="9"/>
        <color rgb="FFFF0000"/>
        <rFont val="ＭＳ Ｐゴシック"/>
        <family val="3"/>
        <charset val="128"/>
      </rPr>
      <t>（腸管毒素、アルファ毒素及び毒素性ショック症候群毒素）</t>
    </r>
    <r>
      <rPr>
        <sz val="9"/>
        <rFont val="ＭＳ Ｐゴシック"/>
        <family val="3"/>
        <charset val="128"/>
      </rPr>
      <t xml:space="preserve"> コノトキシン、コレラ毒素、赤痢菌毒素、デアセトキシスシルペノール毒素、T－２トキシン、テトロドトキシ ン、ビスカムアルバムレクチン、ベロ毒素及び志賀毒素様リボゾーム不活化蛋白質、ボツリヌス毒素、ボルケンシン、ミクロシスチン又はモデシン</t>
    </r>
    <phoneticPr fontId="3"/>
  </si>
  <si>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t>
    </r>
    <r>
      <rPr>
        <sz val="9"/>
        <color rgb="FFFF0000"/>
        <rFont val="ＭＳ Ｐゴシック"/>
        <family val="3"/>
        <charset val="128"/>
      </rPr>
      <t>コレトトリクム・カーハワイ、ザントモナス・アクソノポディス・パソバー・シトリ</t>
    </r>
    <r>
      <rPr>
        <sz val="9"/>
        <rFont val="ＭＳ Ｐゴシック"/>
        <family val="3"/>
        <charset val="128"/>
      </rPr>
      <t>、ザントモナス・アルビリネアンス、ザントモナス・オリゼ・パソバー・オリゼ、</t>
    </r>
    <r>
      <rPr>
        <sz val="9"/>
        <color rgb="FFFF0000"/>
        <rFont val="ＭＳ Ｐゴシック"/>
        <family val="3"/>
        <charset val="128"/>
      </rPr>
      <t>シンキトリウム・エンドビオチクム、スクレロフトラ・ライシアエ・バラエティー・ゼアエ、セカフォラ・ソラニ、チレチア・インディカ、プクシニア・グラミニス種グラミニス・バラエティー・グラミニス</t>
    </r>
    <r>
      <rPr>
        <sz val="9"/>
        <rFont val="ＭＳ Ｐゴシック"/>
        <family val="3"/>
        <charset val="128"/>
      </rPr>
      <t>、プクシニア・ストリイフォルミス、</t>
    </r>
    <r>
      <rPr>
        <sz val="9"/>
        <color rgb="FFFF0000"/>
        <rFont val="ＭＳ Ｐゴシック"/>
        <family val="3"/>
        <charset val="128"/>
      </rPr>
      <t>ペロノスクレロスポラ・フィリピネンシス、マグナポルテ・オリゼ</t>
    </r>
    <r>
      <rPr>
        <sz val="9"/>
        <rFont val="ＭＳ Ｐゴシック"/>
        <family val="3"/>
        <charset val="128"/>
      </rPr>
      <t>、ミクロシクルス・ウレイ又は</t>
    </r>
    <r>
      <rPr>
        <sz val="9"/>
        <color rgb="FFFF0000"/>
        <rFont val="ＭＳ Ｐゴシック"/>
        <family val="3"/>
        <charset val="128"/>
      </rPr>
      <t>ラルストニア・ソラナセアルム・レース３及び次亜種２</t>
    </r>
    <rPh sb="3" eb="4">
      <t>ゴ</t>
    </rPh>
    <phoneticPr fontId="3"/>
  </si>
  <si>
    <r>
      <t>　　</t>
    </r>
    <r>
      <rPr>
        <b/>
        <u/>
        <sz val="10"/>
        <rFont val="ＭＳ Ｐゴシック"/>
        <family val="3"/>
        <charset val="128"/>
      </rPr>
      <t>第七号</t>
    </r>
    <r>
      <rPr>
        <b/>
        <sz val="9"/>
        <rFont val="ＭＳ Ｐゴシック"/>
        <family val="3"/>
        <charset val="128"/>
      </rPr>
      <t>　</t>
    </r>
    <r>
      <rPr>
        <sz val="9"/>
        <rFont val="ＭＳ Ｐゴシック"/>
        <family val="3"/>
        <charset val="128"/>
      </rPr>
      <t>第一号、第二号若しくは第五号に該当するものの核酸の塩基配列のうち病原性を発現させるもの又は第三号若しくは第四号に該当するものを産 生させる核酸の塩基配列を有するように遺伝子を改変した生物（微生物を含む。）</t>
    </r>
    <phoneticPr fontId="3"/>
  </si>
  <si>
    <t>タンパク質濃度</t>
  </si>
  <si>
    <t>所属機関の英文表記</t>
    <rPh sb="2" eb="4">
      <t>キカン</t>
    </rPh>
    <phoneticPr fontId="3"/>
  </si>
  <si>
    <t>調製に要する日数</t>
    <rPh sb="0" eb="2">
      <t>チョウセイ</t>
    </rPh>
    <rPh sb="3" eb="4">
      <t>ヨウ</t>
    </rPh>
    <rPh sb="6" eb="8">
      <t>ニッスウ</t>
    </rPh>
    <phoneticPr fontId="15"/>
  </si>
  <si>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</si>
  <si>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</si>
  <si>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</si>
  <si>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</si>
  <si>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</si>
  <si>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</si>
  <si>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5"/>
  </si>
  <si>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</si>
  <si>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</si>
  <si>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</si>
  <si>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</si>
  <si>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</si>
  <si>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5"/>
  </si>
  <si>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</si>
  <si>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</si>
  <si>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</si>
  <si>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</si>
  <si>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</si>
  <si>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</si>
  <si>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</si>
  <si>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</si>
  <si>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</si>
  <si>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</si>
  <si>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</si>
  <si>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JAXA PCG 第2期 #3　申込データシート</t>
    <rPh sb="9" eb="10">
      <t>ダイ</t>
    </rPh>
    <rPh sb="11" eb="12">
      <t>キ</t>
    </rPh>
    <rPh sb="16" eb="17">
      <t>モウ</t>
    </rPh>
    <rPh sb="17" eb="18">
      <t>コ</t>
    </rPh>
    <phoneticPr fontId="3"/>
  </si>
  <si>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r>
    <rPh sb="3" eb="4">
      <t>ゴ</t>
    </rPh>
    <phoneticPr fontId="3"/>
  </si>
  <si>
    <t>　　　第一号　ウイルス（ワクチンを除く。）であって、アフリカ馬疫ウイルス、アフリカ豚コレラウイルス、アンデアン・ポテト・ラテント・ウイルス、アンデスウイルス、エボラウイルス、黄熱ウイルス、オーエスキー病ウイルス、オムスク出血熱ウイルス、オロポーチウイルス、ガナリトウイルス、キャサヌール森林病ウイルス、牛疫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脳炎ウイルス（ロシア春夏脳炎ウイルスに限る）、チクングニアウイルス、チャパレウイルス、跳躍病ウイルス、テッシェン病ウイルス、テュクロウイルス、デング熱ウイルス、痘瘡ウイルス、東部ウマ脳炎ウイルス、ドブラバーベルグレドウイルス、トリインフルエンザウイルス（Ｈ５又はＨ７のＨ抗原を有するものに限る。）、豚コレラウイルス、ニパウイルス、日本脳炎ウイルス、ニューカッスル病ウイルス、ハンタンウイルス、ブタエンテロウイルス９型、フニンウイルス、ブルータングウイルス、ベネズエラウマ脳炎ウイルス、ヘンドラウイルス、ポテト・スピンドル・チュバー・ウィロイド、ポワッサンウイルス、マチュポウイルス、マールブルグウイルス、マレー渓谷脳炎ウイルス、ヤギ痘ウイルス、羊痘ウイルス、ラグナネグラウイルス、ラッサウイルス 、ランピースキン病ウイルス、リッサウイルス属のウイルス（狂犬病ウイルスを含む。）、リフトバレー熱ウイルス、リンパ球性脈絡髄膜炎ウイルス、ルヨウイルス又はロシオウイルス</t>
    <rPh sb="275" eb="277">
      <t>ハルナツ</t>
    </rPh>
    <rPh sb="277" eb="279">
      <t>ノウエン</t>
    </rPh>
    <rPh sb="284" eb="285">
      <t>カギ</t>
    </rPh>
    <phoneticPr fontId="3"/>
  </si>
  <si>
    <t>　　第二号　細菌（ワクチンを除く。）であって、アルゲンチネンス菌、ウェルシュ菌（イプシロン毒素産生型のものに限る。）、ウシ流産菌、オウム病クラミジア、牛肺疫菌（小コロニー型）、コクシエラ属バーネッティイ、コレラ菌、志賀赤痢菌、炭疽菌、チフス菌、腸管出血性大腸菌（血清型Ｏ２６、Ｏ４５、Ｏ１０３、Ｏ１０４、Ｏ１１１、Ｏ１２１、Ｏ１４５及びＯ１５７）、発疹チフスリケッチア、バラチ菌、鼻疽菌、ブタ流産菌、ブチリカム菌、ペスト菌、ボツリヌス菌、マルタ熱菌、山羊伝染性胸膜肺炎菌Ｆ38株、野兎病菌又は類鼻疽菌</t>
    <rPh sb="38" eb="39">
      <t>キン</t>
    </rPh>
    <rPh sb="45" eb="47">
      <t>ドクソ</t>
    </rPh>
    <rPh sb="47" eb="49">
      <t>サンセイ</t>
    </rPh>
    <rPh sb="49" eb="50">
      <t>ガタ</t>
    </rPh>
    <rPh sb="54" eb="55">
      <t>カギ</t>
    </rPh>
    <rPh sb="93" eb="94">
      <t>ゾク</t>
    </rPh>
    <phoneticPr fontId="3"/>
  </si>
  <si>
    <t>　　第三号　毒素（免疫毒素を除く。）であって、アフラトキシン、アブリン、ウェルシュ菌毒素（アルファ、ベータ1、ベータ2、イプシロン又はイオタの毒素に限る。）、HT－２トキシン、黄色ブドウ球菌毒素（腸管毒素、アルファ毒素及び毒素性ショック症候群毒素）、 コノトキシン、コレラ毒素、志賀毒素、ジアセトキシスシルペノール毒素、T－２トキシン、テトロドトキシ ン、ビスカムアルバムレクチン、ベロ毒素及び志賀毒素様リボゾーム不活化蛋白質、ボツリヌス毒素、ボルケンシン、ミクロシスチン又はモデシン</t>
    <rPh sb="65" eb="66">
      <t>マタ</t>
    </rPh>
    <rPh sb="71" eb="73">
      <t>ドクソ</t>
    </rPh>
    <rPh sb="74" eb="75">
      <t>カギ</t>
    </rPh>
    <rPh sb="139" eb="141">
      <t>シガ</t>
    </rPh>
    <rPh sb="141" eb="143">
      <t>ドクソ</t>
    </rPh>
    <phoneticPr fontId="3"/>
  </si>
  <si>
    <r>
      <t>輸出貿易管理令、同別表第1等は</t>
    </r>
    <r>
      <rPr>
        <b/>
        <u/>
        <sz val="9"/>
        <color rgb="FFFF0000"/>
        <rFont val="ＭＳ Ｐゴシック"/>
        <family val="3"/>
        <charset val="128"/>
        <scheme val="minor"/>
      </rPr>
      <t>http://www.meti.go.jp/policy/anpo/</t>
    </r>
    <r>
      <rPr>
        <sz val="9"/>
        <rFont val="ＭＳ Ｐゴシック"/>
        <family val="3"/>
        <charset val="128"/>
        <scheme val="minor"/>
      </rPr>
      <t>を参照ください。（</t>
    </r>
    <r>
      <rPr>
        <sz val="9"/>
        <color indexed="10"/>
        <rFont val="ＭＳ Ｐゴシック"/>
        <family val="3"/>
        <charset val="128"/>
      </rPr>
      <t>最終改正は平成２８年１１月７日公布、平成２９年１月７日施行</t>
    </r>
    <r>
      <rPr>
        <sz val="9"/>
        <rFont val="ＭＳ Ｐゴシック"/>
        <family val="3"/>
        <charset val="128"/>
      </rPr>
      <t>）。以下に、</t>
    </r>
    <r>
      <rPr>
        <sz val="9"/>
        <color indexed="10"/>
        <rFont val="ＭＳ Ｐゴシック"/>
        <family val="3"/>
        <charset val="128"/>
      </rPr>
      <t>平成２８年１１月７日時点</t>
    </r>
    <r>
      <rPr>
        <sz val="9"/>
        <rFont val="ＭＳ Ｐゴシック"/>
        <family val="3"/>
        <charset val="128"/>
      </rPr>
      <t>の抜粋を示します。</t>
    </r>
    <rPh sb="63" eb="65">
      <t>ヘイセイ</t>
    </rPh>
    <rPh sb="73" eb="75">
      <t>コウフ</t>
    </rPh>
    <rPh sb="82" eb="83">
      <t>ガツ</t>
    </rPh>
    <rPh sb="84" eb="85">
      <t>ニチ</t>
    </rPh>
    <rPh sb="85" eb="87">
      <t>セコウ</t>
    </rPh>
    <phoneticPr fontId="3"/>
  </si>
  <si>
    <r>
      <t>　</t>
    </r>
    <r>
      <rPr>
        <b/>
        <sz val="9"/>
        <rFont val="ＭＳ Ｐゴシック"/>
        <family val="3"/>
        <charset val="128"/>
        <scheme val="minor"/>
      </rPr>
      <t>　</t>
    </r>
    <r>
      <rPr>
        <b/>
        <sz val="10"/>
        <rFont val="ＭＳ Ｐゴシック"/>
        <family val="3"/>
        <charset val="128"/>
        <scheme val="minor"/>
      </rPr>
      <t>第七号</t>
    </r>
    <r>
      <rPr>
        <sz val="9"/>
        <rFont val="ＭＳ Ｐゴシック"/>
        <family val="3"/>
        <charset val="128"/>
        <scheme val="minor"/>
      </rPr>
      <t>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r>
    <phoneticPr fontId="3"/>
  </si>
  <si>
    <t>JAXA PCG トライアルユース制度　申込データシート</t>
    <rPh sb="17" eb="19">
      <t>セイド</t>
    </rPh>
    <phoneticPr fontId="3"/>
  </si>
  <si>
    <t>JAXA PCG トライアルユース制度　申込データシート</t>
    <rPh sb="17" eb="19">
      <t>セイド</t>
    </rPh>
    <rPh sb="20" eb="21">
      <t>モウ</t>
    </rPh>
    <rPh sb="21" eb="22">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</si>
</sst>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b/>
      <u/>
      <sz val="10"/>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color rgb="FFFF0000"/>
      <name val="ＭＳ Ｐ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u/>
      <sz val="11"/>
      <color theme="11"/>
      <name val="ＭＳ Ｐゴシック"/>
      <family val="3"/>
      <charset val="128"/>
    </font>
    <font>
      <b/>
      <u/>
      <sz val="9"/>
      <color rgb="FFFF0000"/>
      <name val="ＭＳ Ｐゴシック"/>
      <family val="3"/>
      <charset val="128"/>
      <scheme val="minor"/>
    </font>
    <font>
      <b/>
      <sz val="10"/>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
      <patternFill patternType="solid">
        <fgColor rgb="FFFFCC99"/>
        <bgColor rgb="FF000000"/>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top/>
      <bottom style="hair">
        <color auto="1"/>
      </bottom>
      <diagonal/>
    </border>
    <border>
      <left/>
      <right/>
      <top style="hair">
        <color auto="1"/>
      </top>
      <bottom style="hair">
        <color auto="1"/>
      </bottom>
      <diagonal/>
    </border>
    <border>
      <left/>
      <right/>
      <top/>
      <bottom style="double">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style="thin">
        <color auto="1"/>
      </right>
      <top style="medium">
        <color auto="1"/>
      </top>
      <bottom style="thin">
        <color auto="1"/>
      </bottom>
      <diagonal/>
    </border>
    <border>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right style="medium">
        <color auto="1"/>
      </right>
      <top/>
      <bottom style="thin">
        <color auto="1"/>
      </bottom>
      <diagonal/>
    </border>
    <border>
      <left/>
      <right style="thin">
        <color indexed="8"/>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
    <xf numFmtId="0" fontId="0" fillId="0" borderId="0">
      <alignment vertical="center"/>
    </xf>
    <xf numFmtId="0" fontId="6" fillId="0" borderId="0" applyNumberFormat="0" applyFill="0" applyBorder="0" applyAlignment="0" applyProtection="0">
      <alignment vertical="top"/>
      <protection locked="0"/>
    </xf>
    <xf numFmtId="0" fontId="17" fillId="0" borderId="0">
      <alignment vertical="center"/>
    </xf>
    <xf numFmtId="38" fontId="2" fillId="0" borderId="0" applyFon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cellStyleXfs>
  <cellXfs count="298">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4" fillId="0" borderId="0" xfId="0" applyFont="1" applyFill="1">
      <alignment vertical="center"/>
    </xf>
    <xf numFmtId="0" fontId="24" fillId="0" borderId="0" xfId="0" applyFont="1" applyFill="1" applyAlignment="1">
      <alignment horizontal="left" vertical="center"/>
    </xf>
    <xf numFmtId="0" fontId="25" fillId="0" borderId="0" xfId="0" applyFont="1" applyFill="1">
      <alignment vertical="center"/>
    </xf>
    <xf numFmtId="0" fontId="25" fillId="0" borderId="0" xfId="0" applyFont="1" applyFill="1" applyAlignment="1">
      <alignment horizontal="left" vertical="center"/>
    </xf>
    <xf numFmtId="0" fontId="24" fillId="0" borderId="0" xfId="0" applyFont="1" applyFill="1" applyAlignment="1">
      <alignment vertical="center"/>
    </xf>
    <xf numFmtId="0" fontId="26" fillId="0" borderId="0" xfId="0" applyFont="1" applyFill="1">
      <alignment vertical="center"/>
    </xf>
    <xf numFmtId="0" fontId="27" fillId="0" borderId="0" xfId="0" applyFont="1" applyFill="1" applyAlignment="1">
      <alignment horizontal="left" vertical="center"/>
    </xf>
    <xf numFmtId="0" fontId="28" fillId="0" borderId="0" xfId="1" applyFont="1" applyFill="1" applyAlignment="1" applyProtection="1">
      <alignment horizontal="left" vertical="center"/>
    </xf>
    <xf numFmtId="0" fontId="28" fillId="0" borderId="0" xfId="1" applyFont="1" applyFill="1" applyAlignment="1" applyProtection="1">
      <alignment horizontal="center" vertical="center"/>
    </xf>
    <xf numFmtId="0" fontId="29"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30"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5" fillId="0" borderId="21" xfId="2" applyNumberFormat="1"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0" fontId="35"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33" fillId="4" borderId="1" xfId="2" applyFont="1" applyFill="1" applyBorder="1" applyAlignment="1" applyProtection="1">
      <alignment vertical="center" wrapText="1"/>
    </xf>
    <xf numFmtId="0" fontId="33"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8" fillId="0" borderId="0" xfId="0" applyFont="1" applyBorder="1" applyAlignment="1" applyProtection="1">
      <alignment vertical="center" wrapText="1"/>
    </xf>
    <xf numFmtId="0" fontId="18" fillId="0" borderId="0" xfId="0" applyFont="1" applyProtection="1">
      <alignment vertical="center"/>
    </xf>
    <xf numFmtId="0" fontId="19" fillId="0" borderId="0" xfId="0" applyFont="1" applyAlignment="1" applyProtection="1">
      <alignment vertical="center" wrapText="1"/>
    </xf>
    <xf numFmtId="0" fontId="18" fillId="0" borderId="0" xfId="0" applyFont="1" applyAlignment="1" applyProtection="1">
      <alignment horizontal="right" vertical="center" wrapText="1"/>
    </xf>
    <xf numFmtId="177" fontId="18" fillId="0" borderId="10" xfId="0" applyNumberFormat="1" applyFont="1" applyBorder="1" applyAlignment="1" applyProtection="1">
      <alignment vertical="center" wrapText="1"/>
    </xf>
    <xf numFmtId="0" fontId="18" fillId="0" borderId="0" xfId="0" applyFont="1" applyAlignment="1" applyProtection="1">
      <alignment vertical="center" wrapText="1"/>
    </xf>
    <xf numFmtId="0" fontId="18" fillId="0" borderId="11" xfId="0" applyFont="1" applyBorder="1" applyAlignment="1" applyProtection="1">
      <alignment horizontal="left" vertical="center" wrapText="1"/>
    </xf>
    <xf numFmtId="0" fontId="20" fillId="0" borderId="12" xfId="0" applyFont="1" applyBorder="1" applyAlignment="1" applyProtection="1">
      <alignment wrapText="1"/>
    </xf>
    <xf numFmtId="0" fontId="20" fillId="0" borderId="0" xfId="0" applyFont="1" applyBorder="1" applyAlignment="1" applyProtection="1">
      <alignment wrapText="1"/>
    </xf>
    <xf numFmtId="0" fontId="18" fillId="0" borderId="0" xfId="0" applyFont="1" applyBorder="1" applyAlignment="1" applyProtection="1">
      <alignment vertical="center"/>
    </xf>
    <xf numFmtId="0" fontId="21"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5" fillId="0" borderId="15" xfId="2" applyNumberFormat="1" applyFont="1" applyFill="1" applyBorder="1" applyAlignment="1" applyProtection="1">
      <alignment vertical="center"/>
      <protection locked="0"/>
    </xf>
    <xf numFmtId="0" fontId="35" fillId="0" borderId="5" xfId="0" applyNumberFormat="1" applyFont="1" applyBorder="1" applyAlignment="1" applyProtection="1">
      <alignment horizontal="right" vertical="center"/>
      <protection locked="0"/>
    </xf>
    <xf numFmtId="0" fontId="31" fillId="0" borderId="7" xfId="2" applyFont="1" applyFill="1" applyBorder="1" applyAlignment="1" applyProtection="1">
      <alignment horizontal="left" vertical="center" wrapText="1"/>
      <protection locked="0"/>
    </xf>
    <xf numFmtId="0" fontId="35" fillId="0" borderId="1" xfId="0" applyNumberFormat="1" applyFont="1" applyFill="1" applyBorder="1" applyAlignment="1" applyProtection="1">
      <alignment horizontal="right" vertical="center"/>
      <protection locked="0"/>
    </xf>
    <xf numFmtId="0" fontId="35"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2" fillId="0" borderId="45" xfId="0" applyNumberFormat="1" applyFont="1" applyFill="1" applyBorder="1" applyAlignment="1" applyProtection="1">
      <alignment horizontal="left" vertical="center"/>
      <protection locked="0"/>
    </xf>
    <xf numFmtId="0" fontId="4" fillId="6" borderId="64" xfId="0" applyFont="1" applyFill="1" applyBorder="1">
      <alignment vertical="center"/>
    </xf>
    <xf numFmtId="177" fontId="0" fillId="0" borderId="45" xfId="0" applyNumberFormat="1" applyBorder="1" applyProtection="1">
      <alignment vertical="center"/>
      <protection locked="0"/>
    </xf>
    <xf numFmtId="0" fontId="18" fillId="0" borderId="0" xfId="0" applyFont="1" applyAlignment="1" applyProtection="1">
      <alignment vertical="center" wrapText="1"/>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0" fontId="0" fillId="4" borderId="3" xfId="0" applyFont="1" applyFill="1" applyBorder="1" applyAlignment="1" applyProtection="1">
      <alignment horizontal="left" vertical="center"/>
    </xf>
    <xf numFmtId="49" fontId="35" fillId="0" borderId="3" xfId="0" applyNumberFormat="1" applyFont="1" applyFill="1" applyBorder="1" applyAlignment="1" applyProtection="1">
      <alignment horizontal="left" vertical="center" wrapText="1"/>
      <protection locked="0"/>
    </xf>
    <xf numFmtId="49" fontId="35" fillId="0" borderId="4" xfId="0" applyNumberFormat="1" applyFont="1" applyFill="1" applyBorder="1" applyAlignment="1" applyProtection="1">
      <alignment horizontal="left" vertical="center" wrapText="1"/>
      <protection locked="0"/>
    </xf>
    <xf numFmtId="49" fontId="35" fillId="0" borderId="25" xfId="0" applyNumberFormat="1" applyFont="1" applyFill="1" applyBorder="1" applyAlignment="1" applyProtection="1">
      <alignment horizontal="left" vertical="center" wrapText="1"/>
      <protection locked="0"/>
    </xf>
    <xf numFmtId="178" fontId="35" fillId="0" borderId="3" xfId="0" applyNumberFormat="1" applyFont="1" applyBorder="1" applyAlignment="1" applyProtection="1">
      <alignment horizontal="right" vertical="center" wrapText="1"/>
      <protection locked="0"/>
    </xf>
    <xf numFmtId="178" fontId="35"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16" fillId="2" borderId="64"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6" fillId="2" borderId="58" xfId="0" applyFont="1" applyFill="1" applyBorder="1" applyAlignment="1" applyProtection="1">
      <alignment horizontal="center" vertical="center"/>
    </xf>
    <xf numFmtId="0" fontId="35" fillId="0" borderId="29" xfId="0" applyFont="1" applyFill="1" applyBorder="1" applyAlignment="1" applyProtection="1">
      <alignment horizontal="left" vertical="center"/>
      <protection locked="0"/>
    </xf>
    <xf numFmtId="0" fontId="35" fillId="0" borderId="30"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5" xfId="0" applyFont="1" applyFill="1" applyBorder="1" applyAlignment="1" applyProtection="1">
      <alignment horizontal="left" vertical="center"/>
      <protection locked="0"/>
    </xf>
    <xf numFmtId="0" fontId="31" fillId="4" borderId="50" xfId="2" applyFont="1" applyFill="1" applyBorder="1" applyAlignment="1" applyProtection="1">
      <alignment horizontal="left" vertical="center" wrapText="1"/>
    </xf>
    <xf numFmtId="0" fontId="31" fillId="4" borderId="60" xfId="2" applyFont="1" applyFill="1" applyBorder="1" applyAlignment="1" applyProtection="1">
      <alignment horizontal="left" vertical="center" wrapText="1"/>
    </xf>
    <xf numFmtId="0" fontId="31" fillId="4" borderId="38" xfId="2" applyFont="1" applyFill="1" applyBorder="1" applyAlignment="1" applyProtection="1">
      <alignment horizontal="left" vertical="center" wrapText="1"/>
    </xf>
    <xf numFmtId="0" fontId="31" fillId="4" borderId="39" xfId="2" applyFont="1" applyFill="1" applyBorder="1" applyAlignment="1" applyProtection="1">
      <alignment horizontal="left" vertical="center" wrapText="1"/>
    </xf>
    <xf numFmtId="0" fontId="31" fillId="4" borderId="34" xfId="2" applyFont="1" applyFill="1" applyBorder="1" applyAlignment="1" applyProtection="1">
      <alignment vertical="center" wrapText="1"/>
    </xf>
    <xf numFmtId="0" fontId="31"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5" fillId="0" borderId="4" xfId="0" applyNumberFormat="1" applyFont="1" applyBorder="1" applyAlignment="1" applyProtection="1">
      <alignment horizontal="left" vertical="center" wrapText="1"/>
      <protection locked="0"/>
    </xf>
    <xf numFmtId="181" fontId="35"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31" fillId="4" borderId="42" xfId="2" applyFont="1" applyFill="1" applyBorder="1" applyAlignment="1" applyProtection="1">
      <alignment horizontal="left" vertical="center" wrapText="1"/>
    </xf>
    <xf numFmtId="0" fontId="31" fillId="4" borderId="9" xfId="2"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5" fillId="0" borderId="3"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xf>
    <xf numFmtId="0" fontId="31" fillId="4" borderId="64" xfId="2" applyFont="1" applyFill="1" applyBorder="1" applyAlignment="1" applyProtection="1">
      <alignment horizontal="left" vertical="center" wrapText="1"/>
    </xf>
    <xf numFmtId="0" fontId="31"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31" fillId="4" borderId="40" xfId="2" applyFont="1" applyFill="1" applyBorder="1" applyAlignment="1" applyProtection="1">
      <alignment horizontal="left" vertical="center"/>
    </xf>
    <xf numFmtId="0" fontId="31" fillId="4" borderId="51" xfId="2" applyFont="1" applyFill="1" applyBorder="1" applyAlignment="1" applyProtection="1">
      <alignment horizontal="left" vertical="center"/>
    </xf>
    <xf numFmtId="0" fontId="31"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31" fillId="4" borderId="3" xfId="2" applyFont="1" applyFill="1" applyBorder="1" applyAlignment="1" applyProtection="1">
      <alignment horizontal="left" vertical="center"/>
    </xf>
    <xf numFmtId="0" fontId="31" fillId="4" borderId="5" xfId="2" applyFont="1" applyFill="1" applyBorder="1" applyAlignment="1" applyProtection="1">
      <alignment horizontal="left" vertical="center"/>
    </xf>
    <xf numFmtId="49" fontId="35" fillId="0" borderId="4" xfId="0" applyNumberFormat="1" applyFont="1" applyBorder="1" applyAlignment="1" applyProtection="1">
      <alignment horizontal="left" vertical="center" wrapText="1"/>
      <protection locked="0"/>
    </xf>
    <xf numFmtId="49" fontId="35" fillId="0" borderId="25" xfId="0" applyNumberFormat="1" applyFont="1" applyBorder="1" applyAlignment="1" applyProtection="1">
      <alignment horizontal="left" vertical="center" wrapText="1"/>
      <protection locked="0"/>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31" fillId="4" borderId="38" xfId="2" applyFont="1" applyFill="1" applyBorder="1" applyAlignment="1" applyProtection="1">
      <alignment horizontal="left" vertical="center"/>
    </xf>
    <xf numFmtId="0" fontId="31" fillId="4" borderId="9" xfId="2" applyFont="1" applyFill="1" applyBorder="1" applyAlignment="1" applyProtection="1">
      <alignment horizontal="left" vertical="center"/>
    </xf>
    <xf numFmtId="0" fontId="0" fillId="0" borderId="57"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31" fillId="4" borderId="1" xfId="2" applyFont="1" applyFill="1" applyBorder="1" applyAlignment="1" applyProtection="1">
      <alignment vertical="center" wrapText="1"/>
    </xf>
    <xf numFmtId="0" fontId="31" fillId="4" borderId="29" xfId="2" applyFont="1" applyFill="1" applyBorder="1" applyAlignment="1" applyProtection="1">
      <alignment vertical="center" wrapText="1"/>
    </xf>
    <xf numFmtId="0" fontId="31" fillId="4" borderId="33" xfId="2" applyFont="1" applyFill="1" applyBorder="1" applyAlignment="1" applyProtection="1">
      <alignment vertical="center" wrapText="1"/>
    </xf>
    <xf numFmtId="0" fontId="0" fillId="2" borderId="1" xfId="0" applyFont="1" applyFill="1" applyBorder="1" applyAlignment="1" applyProtection="1">
      <alignment horizontal="left" vertical="center"/>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31" fillId="4" borderId="53" xfId="2" applyFont="1" applyFill="1" applyBorder="1" applyAlignment="1" applyProtection="1">
      <alignment horizontal="left" vertical="center"/>
    </xf>
    <xf numFmtId="0" fontId="31" fillId="4" borderId="34" xfId="2" applyFont="1" applyFill="1" applyBorder="1" applyAlignment="1" applyProtection="1">
      <alignment horizontal="left" vertical="center"/>
    </xf>
    <xf numFmtId="0" fontId="31"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6" fillId="4" borderId="6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18"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34" xfId="0" applyFont="1" applyFill="1" applyBorder="1" applyAlignment="1" applyProtection="1">
      <alignment horizontal="left" vertical="center"/>
    </xf>
    <xf numFmtId="0" fontId="31" fillId="4" borderId="6" xfId="2" applyFont="1" applyFill="1" applyBorder="1" applyAlignment="1" applyProtection="1">
      <alignment horizontal="left" vertical="center"/>
    </xf>
    <xf numFmtId="0" fontId="31"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8" fillId="0" borderId="23"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0" fontId="0" fillId="4" borderId="30" xfId="0" applyFont="1" applyFill="1" applyBorder="1" applyAlignment="1" applyProtection="1">
      <alignment horizontal="left" vertical="center"/>
    </xf>
    <xf numFmtId="179" fontId="35" fillId="0" borderId="3" xfId="0" applyNumberFormat="1" applyFont="1" applyBorder="1" applyAlignment="1" applyProtection="1">
      <alignment horizontal="left" vertical="center" wrapText="1"/>
      <protection locked="0"/>
    </xf>
    <xf numFmtId="179" fontId="35" fillId="0" borderId="4" xfId="0" applyNumberFormat="1" applyFont="1" applyBorder="1" applyAlignment="1" applyProtection="1">
      <alignment horizontal="left" vertical="center" wrapText="1"/>
      <protection locked="0"/>
    </xf>
    <xf numFmtId="179" fontId="35" fillId="0" borderId="25"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5" fillId="0" borderId="43" xfId="0" applyFont="1" applyBorder="1" applyAlignment="1" applyProtection="1">
      <alignment horizontal="left" vertical="center" wrapText="1"/>
      <protection locked="0"/>
    </xf>
    <xf numFmtId="0" fontId="31" fillId="4" borderId="3" xfId="2" applyFont="1" applyFill="1" applyBorder="1" applyAlignment="1" applyProtection="1">
      <alignment vertical="center"/>
    </xf>
    <xf numFmtId="0" fontId="31" fillId="4" borderId="5" xfId="2" applyFont="1" applyFill="1" applyBorder="1" applyAlignment="1" applyProtection="1">
      <alignment vertical="center"/>
    </xf>
    <xf numFmtId="0" fontId="35" fillId="0" borderId="18"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35" fillId="0" borderId="59" xfId="0" applyFont="1" applyBorder="1" applyAlignment="1" applyProtection="1">
      <alignment horizontal="left" vertical="center"/>
      <protection locked="0"/>
    </xf>
    <xf numFmtId="0" fontId="31" fillId="4" borderId="3" xfId="2" applyFont="1" applyFill="1" applyBorder="1" applyAlignment="1" applyProtection="1">
      <alignment vertical="center" wrapText="1"/>
    </xf>
    <xf numFmtId="0" fontId="31" fillId="4" borderId="5" xfId="2" applyFont="1" applyFill="1" applyBorder="1" applyAlignment="1" applyProtection="1">
      <alignment vertical="center" wrapText="1"/>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5" fillId="0" borderId="20"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35"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47"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74" xfId="0" applyFont="1" applyBorder="1" applyAlignment="1" applyProtection="1">
      <alignment horizontal="left" vertical="center" wrapText="1"/>
      <protection locked="0"/>
    </xf>
    <xf numFmtId="176" fontId="35" fillId="0" borderId="20" xfId="0" applyNumberFormat="1" applyFont="1" applyBorder="1" applyAlignment="1" applyProtection="1">
      <alignment horizontal="left" vertical="center" wrapText="1"/>
      <protection locked="0"/>
    </xf>
    <xf numFmtId="176" fontId="35" fillId="0" borderId="17" xfId="0" applyNumberFormat="1" applyFont="1" applyBorder="1" applyAlignment="1" applyProtection="1">
      <alignment horizontal="left" vertical="center" wrapText="1"/>
      <protection locked="0"/>
    </xf>
    <xf numFmtId="176" fontId="35" fillId="0" borderId="52" xfId="0" applyNumberFormat="1" applyFont="1" applyBorder="1" applyAlignment="1" applyProtection="1">
      <alignment horizontal="left" vertical="center" wrapText="1"/>
      <protection locked="0"/>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4" fillId="0" borderId="3" xfId="0" applyNumberFormat="1" applyFont="1" applyBorder="1" applyAlignment="1" applyProtection="1">
      <alignment horizontal="center" vertical="center" wrapText="1"/>
      <protection locked="0"/>
    </xf>
    <xf numFmtId="0" fontId="34" fillId="0" borderId="4" xfId="0" applyNumberFormat="1" applyFont="1" applyBorder="1" applyAlignment="1" applyProtection="1">
      <alignment horizontal="center" vertical="center" wrapText="1"/>
      <protection locked="0"/>
    </xf>
    <xf numFmtId="0" fontId="34"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35" fillId="0" borderId="1" xfId="0" applyNumberFormat="1" applyFont="1" applyBorder="1" applyAlignment="1" applyProtection="1">
      <alignment horizontal="left" vertical="center" wrapText="1"/>
      <protection locked="0"/>
    </xf>
    <xf numFmtId="0" fontId="35" fillId="0" borderId="1"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0" fillId="4" borderId="19" xfId="0" applyFont="1" applyFill="1" applyBorder="1" applyAlignment="1" applyProtection="1">
      <alignment horizontal="left" vertical="center"/>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36" fillId="0" borderId="45" xfId="1" applyNumberFormat="1" applyFont="1" applyBorder="1" applyAlignment="1" applyProtection="1">
      <alignment horizontal="left" vertical="center"/>
      <protection locked="0"/>
    </xf>
    <xf numFmtId="0" fontId="35" fillId="0" borderId="45" xfId="0" applyFont="1" applyBorder="1" applyAlignment="1" applyProtection="1">
      <alignment horizontal="left" vertical="center"/>
      <protection locked="0"/>
    </xf>
    <xf numFmtId="0" fontId="35" fillId="0" borderId="54" xfId="0" applyFont="1" applyBorder="1" applyAlignment="1" applyProtection="1">
      <alignment horizontal="left" vertical="center"/>
      <protection locked="0"/>
    </xf>
    <xf numFmtId="0" fontId="36" fillId="0" borderId="1" xfId="1" applyFont="1" applyBorder="1" applyAlignment="1" applyProtection="1">
      <alignment horizontal="left" vertical="center"/>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5" fillId="0" borderId="0" xfId="0" applyFont="1" applyAlignment="1" applyProtection="1">
      <alignment horizontal="left" vertical="center" wrapText="1"/>
    </xf>
    <xf numFmtId="0" fontId="22" fillId="0" borderId="0" xfId="0" applyFont="1" applyAlignment="1" applyProtection="1">
      <alignment horizontal="left" vertical="center" wrapText="1"/>
    </xf>
    <xf numFmtId="0" fontId="22" fillId="0" borderId="0" xfId="0" applyFont="1" applyAlignment="1" applyProtection="1">
      <alignment vertical="center" wrapText="1"/>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8" fillId="0" borderId="0" xfId="0" applyFont="1" applyAlignment="1" applyProtection="1">
      <alignment vertical="center" wrapText="1"/>
    </xf>
    <xf numFmtId="0" fontId="23" fillId="0" borderId="0" xfId="0" applyFont="1" applyAlignment="1" applyProtection="1">
      <alignment vertical="center" wrapText="1"/>
    </xf>
  </cellXfs>
  <cellStyles count="7">
    <cellStyle name="ハイパーリンク" xfId="1" builtinId="8"/>
    <cellStyle name="桁区切り" xfId="3" builtinId="6"/>
    <cellStyle name="標準" xfId="0" builtinId="0"/>
    <cellStyle name="標準 2" xfId="2"/>
    <cellStyle name="標準 3" xfId="4"/>
    <cellStyle name="表示済みのハイパーリンク" xfId="5" builtinId="9" hidden="1"/>
    <cellStyle name="表示済みのハイパーリンク" xfId="6" builtinId="9" hidden="1"/>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euc\60&#24540;&#29992;&#21033;&#29992;\PCG&#65288;Z&#12489;&#12521;&#12452;&#12502;&#65289;\06_&#23455;&#39443;&#12471;&#12522;&#12540;&#12474;&#65288;%231&#65374;\&#21215;&#38598;&#65288;2&#26399;&#24460;&#21322;&#65289;\2016&#24180;&#21215;&#38598;&#65288;&#24460;&#26399;&#65289;\2016B_data_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データシート1"/>
      <sheetName val="安全性保証書1"/>
      <sheetName val="申込データシート2"/>
      <sheetName val="安全性保証書2"/>
      <sheetName val="申込データシート3"/>
      <sheetName val="安全性保証書3"/>
      <sheetName val="申込データシート4"/>
      <sheetName val="安全性保証書4"/>
      <sheetName val="申込データシート5"/>
      <sheetName val="安全性保証書5"/>
      <sheetName val="作業シート（削除不可）"/>
    </sheetNames>
    <sheetDataSet>
      <sheetData sheetId="0">
        <row r="3">
          <cell r="E3"/>
        </row>
        <row r="4">
          <cell r="C4"/>
        </row>
        <row r="5">
          <cell r="E5"/>
        </row>
        <row r="6">
          <cell r="E6"/>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0" tint="-0.34998626667073579"/>
  </sheetPr>
  <dimension ref="A1:AN504"/>
  <sheetViews>
    <sheetView view="pageBreakPreview" zoomScaleNormal="50" zoomScaleSheetLayoutView="100" zoomScalePageLayoutView="50" workbookViewId="0">
      <selection activeCell="E5" sqref="E5:H5"/>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278</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262</v>
      </c>
      <c r="B3" s="107"/>
      <c r="C3" s="226"/>
      <c r="D3" s="108"/>
      <c r="E3" s="262"/>
      <c r="F3" s="263"/>
      <c r="G3" s="263"/>
      <c r="H3" s="264"/>
    </row>
    <row r="4" spans="1:8" ht="27.75" customHeight="1" thickBot="1">
      <c r="A4" s="289" t="s">
        <v>263</v>
      </c>
      <c r="B4" s="290"/>
      <c r="C4" s="83"/>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72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E1AD" sheet="1" objects="1" scenarios="1" selectLockedCells="1"/>
  <mergeCells count="173">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 ref="E18:H18"/>
    <mergeCell ref="B18:D18"/>
    <mergeCell ref="B19:D19"/>
    <mergeCell ref="B20:D20"/>
    <mergeCell ref="B21:D21"/>
    <mergeCell ref="B22:D22"/>
    <mergeCell ref="A14:A16"/>
    <mergeCell ref="A17:B17"/>
    <mergeCell ref="D17:E17"/>
    <mergeCell ref="G17:H17"/>
    <mergeCell ref="E14:H14"/>
    <mergeCell ref="B14:D14"/>
    <mergeCell ref="E46:H46"/>
    <mergeCell ref="E47:H47"/>
    <mergeCell ref="C44:D44"/>
    <mergeCell ref="E23:H23"/>
    <mergeCell ref="E24:H24"/>
    <mergeCell ref="E25:H25"/>
    <mergeCell ref="E26:H26"/>
    <mergeCell ref="C40:F40"/>
    <mergeCell ref="C24:D24"/>
    <mergeCell ref="C25:D25"/>
    <mergeCell ref="C26:D26"/>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C73:D73"/>
    <mergeCell ref="C74:D74"/>
    <mergeCell ref="E81:H81"/>
    <mergeCell ref="E80:H80"/>
    <mergeCell ref="C76:D76"/>
    <mergeCell ref="C77:D77"/>
    <mergeCell ref="C78:D78"/>
    <mergeCell ref="E78:H78"/>
    <mergeCell ref="A79:H79"/>
    <mergeCell ref="A80:B81"/>
    <mergeCell ref="C80:D80"/>
    <mergeCell ref="C81:D81"/>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s>
  <phoneticPr fontId="3"/>
  <dataValidations xWindow="719" yWindow="622" count="91">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C4" sqref="C4"/>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4" t="s">
        <v>45</v>
      </c>
      <c r="B1" s="294"/>
      <c r="C1" s="294"/>
      <c r="D1" s="294"/>
    </row>
    <row r="2" spans="1:7" ht="10.5" customHeight="1"/>
    <row r="3" spans="1:7" ht="27.75" customHeight="1" thickBot="1">
      <c r="A3" s="55" t="s">
        <v>46</v>
      </c>
      <c r="B3" s="295" t="str">
        <f>IF(ISBLANK(申込データシート5!E3)," ",申込データシート5!E3)</f>
        <v xml:space="preserve"> </v>
      </c>
      <c r="C3" s="295"/>
    </row>
    <row r="4" spans="1:7" ht="11.25" customHeight="1" thickTop="1"/>
    <row r="5" spans="1:7" s="57" customFormat="1" ht="110.25" customHeight="1">
      <c r="A5" s="296" t="s">
        <v>53</v>
      </c>
      <c r="B5" s="296"/>
      <c r="C5" s="296"/>
      <c r="D5" s="296"/>
      <c r="E5" s="56"/>
      <c r="F5" s="56"/>
      <c r="G5" s="56"/>
    </row>
    <row r="6" spans="1:7" s="57" customFormat="1" ht="35.25" customHeight="1">
      <c r="A6" s="296" t="s">
        <v>47</v>
      </c>
      <c r="B6" s="296"/>
      <c r="C6" s="296"/>
      <c r="D6" s="296"/>
      <c r="E6" s="56"/>
      <c r="F6" s="56"/>
      <c r="G6" s="56"/>
    </row>
    <row r="7" spans="1:7" s="57" customFormat="1" ht="21" customHeight="1">
      <c r="A7" s="58"/>
      <c r="B7" s="59" t="s">
        <v>39</v>
      </c>
      <c r="C7" s="60" t="str">
        <f>IF(ISBLANK(申込データシート5!C4)," ",申込データシート5!C4)</f>
        <v xml:space="preserve"> </v>
      </c>
      <c r="D7" s="61"/>
      <c r="E7" s="56"/>
      <c r="F7" s="56"/>
      <c r="G7" s="56"/>
    </row>
    <row r="8" spans="1:7" s="57" customFormat="1" ht="33.75" customHeight="1">
      <c r="A8" s="58"/>
      <c r="B8" s="59" t="s">
        <v>33</v>
      </c>
      <c r="C8" s="62" t="str">
        <f>IF(ISBLANK(申込データシート5!E5)," ","  " &amp; 申込データシート5!E5)</f>
        <v xml:space="preserve"> </v>
      </c>
      <c r="D8" s="61"/>
      <c r="E8" s="56"/>
      <c r="F8" s="56"/>
      <c r="G8" s="56"/>
    </row>
    <row r="9" spans="1:7" s="57" customFormat="1" ht="33.75" customHeight="1">
      <c r="A9" s="58"/>
      <c r="B9" s="59" t="s">
        <v>32</v>
      </c>
      <c r="C9" s="62" t="str">
        <f>IF(ISBLANK(申込データシート5!E6)," ","  " &amp; 申込データシート5!E6)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3" t="s">
        <v>236</v>
      </c>
      <c r="B12" s="297"/>
      <c r="C12" s="297"/>
      <c r="D12" s="297"/>
      <c r="E12" s="56"/>
      <c r="F12" s="65"/>
      <c r="G12" s="56"/>
    </row>
    <row r="13" spans="1:7" s="57" customFormat="1" ht="108" customHeight="1">
      <c r="A13" s="293" t="s">
        <v>237</v>
      </c>
      <c r="B13" s="293"/>
      <c r="C13" s="293"/>
      <c r="D13" s="293"/>
      <c r="E13" s="56"/>
      <c r="F13" s="56"/>
      <c r="G13" s="56"/>
    </row>
    <row r="14" spans="1:7" s="57" customFormat="1" ht="45.75" customHeight="1">
      <c r="A14" s="293" t="s">
        <v>54</v>
      </c>
      <c r="B14" s="293"/>
      <c r="C14" s="293"/>
      <c r="D14" s="293"/>
      <c r="E14" s="56"/>
      <c r="F14" s="56"/>
      <c r="G14" s="56"/>
    </row>
    <row r="15" spans="1:7" s="57" customFormat="1" ht="46.5" customHeight="1">
      <c r="A15" s="293" t="s">
        <v>41</v>
      </c>
      <c r="B15" s="293"/>
      <c r="C15" s="293"/>
      <c r="D15" s="293"/>
      <c r="E15" s="56"/>
      <c r="F15" s="56"/>
      <c r="G15" s="56"/>
    </row>
    <row r="16" spans="1:7" s="57" customFormat="1" ht="111.75" customHeight="1">
      <c r="A16" s="292" t="s">
        <v>238</v>
      </c>
      <c r="B16" s="292"/>
      <c r="C16" s="292"/>
      <c r="D16" s="292"/>
      <c r="E16" s="56"/>
      <c r="F16" s="66"/>
      <c r="G16" s="56"/>
    </row>
    <row r="17" spans="1:7" s="57" customFormat="1" ht="51" customHeight="1">
      <c r="A17" s="292" t="s">
        <v>239</v>
      </c>
      <c r="B17" s="292"/>
      <c r="C17" s="292"/>
      <c r="D17" s="292"/>
      <c r="E17" s="56"/>
      <c r="F17" s="56"/>
      <c r="G17" s="56"/>
    </row>
    <row r="18" spans="1:7" s="57" customFormat="1" ht="42.75" customHeight="1">
      <c r="A18" s="292" t="s">
        <v>240</v>
      </c>
      <c r="B18" s="292"/>
      <c r="C18" s="292"/>
      <c r="D18" s="292"/>
      <c r="E18" s="56"/>
      <c r="F18" s="56"/>
      <c r="G18" s="56"/>
    </row>
    <row r="19" spans="1:7" s="57" customFormat="1" ht="16.5" customHeight="1">
      <c r="A19" s="292" t="s">
        <v>55</v>
      </c>
      <c r="B19" s="292"/>
      <c r="C19" s="292"/>
      <c r="D19" s="292"/>
      <c r="E19" s="56"/>
      <c r="F19" s="56"/>
      <c r="G19" s="56"/>
    </row>
    <row r="20" spans="1:7" s="57" customFormat="1" ht="75.75" customHeight="1">
      <c r="A20" s="292" t="s">
        <v>241</v>
      </c>
      <c r="B20" s="292"/>
      <c r="C20" s="292"/>
      <c r="D20" s="292"/>
      <c r="E20" s="56"/>
      <c r="F20" s="56"/>
      <c r="G20" s="56"/>
    </row>
    <row r="21" spans="1:7" s="57" customFormat="1" ht="38.25" customHeight="1">
      <c r="A21" s="292" t="s">
        <v>56</v>
      </c>
      <c r="B21" s="292"/>
      <c r="C21" s="292"/>
      <c r="D21" s="292"/>
      <c r="E21" s="56"/>
      <c r="F21" s="56"/>
      <c r="G21" s="56"/>
    </row>
    <row r="22" spans="1:7" s="57" customFormat="1" ht="31.5" customHeight="1">
      <c r="A22" s="292" t="s">
        <v>242</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D80"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P87"/>
  <sheetViews>
    <sheetView view="pageBreakPreview" topLeftCell="B3" zoomScaleSheetLayoutView="100" workbookViewId="0">
      <selection activeCell="B15" sqref="B15"/>
    </sheetView>
  </sheetViews>
  <sheetFormatPr defaultColWidth="8.875" defaultRowHeight="13.5"/>
  <cols>
    <col min="1" max="1" width="29.125" style="4" bestFit="1" customWidth="1"/>
    <col min="2" max="2" width="52.375" style="4" bestFit="1" customWidth="1"/>
    <col min="3" max="3" width="18.125" style="4" bestFit="1" customWidth="1"/>
    <col min="4" max="4" width="22.875" style="4" bestFit="1" customWidth="1"/>
    <col min="5" max="5" width="43.125" style="4" bestFit="1" customWidth="1"/>
    <col min="6" max="6" width="10.125" style="4" bestFit="1" customWidth="1"/>
    <col min="7" max="7" width="13.625" style="4" bestFit="1" customWidth="1"/>
    <col min="8" max="8" width="41.625" style="4" bestFit="1" customWidth="1"/>
    <col min="9" max="9" width="7.125" style="4" bestFit="1" customWidth="1"/>
    <col min="10" max="10" width="13.125" style="4" bestFit="1" customWidth="1"/>
    <col min="11" max="11" width="7.125" style="4" bestFit="1" customWidth="1"/>
    <col min="12" max="16384" width="8.875" style="4"/>
  </cols>
  <sheetData>
    <row r="1" spans="1:11">
      <c r="A1" s="4" t="s">
        <v>130</v>
      </c>
      <c r="B1" s="4" t="s">
        <v>131</v>
      </c>
      <c r="C1" s="4" t="s">
        <v>132</v>
      </c>
      <c r="D1" s="4" t="s">
        <v>133</v>
      </c>
      <c r="E1" s="4" t="s">
        <v>134</v>
      </c>
      <c r="F1" s="4" t="s">
        <v>135</v>
      </c>
      <c r="G1" s="4" t="s">
        <v>136</v>
      </c>
      <c r="H1" s="4" t="s">
        <v>137</v>
      </c>
      <c r="I1" s="4" t="s">
        <v>138</v>
      </c>
      <c r="J1" s="4" t="s">
        <v>139</v>
      </c>
      <c r="K1" s="5" t="s">
        <v>140</v>
      </c>
    </row>
    <row r="2" spans="1:11">
      <c r="A2" s="4" t="s">
        <v>141</v>
      </c>
      <c r="B2" s="4" t="s">
        <v>142</v>
      </c>
      <c r="C2" s="4" t="s">
        <v>143</v>
      </c>
      <c r="D2" s="4" t="s">
        <v>144</v>
      </c>
      <c r="E2" s="4" t="s">
        <v>20</v>
      </c>
      <c r="F2" s="4" t="s">
        <v>22</v>
      </c>
      <c r="G2" s="6" t="s">
        <v>145</v>
      </c>
      <c r="H2" s="4" t="s">
        <v>128</v>
      </c>
      <c r="I2" s="4" t="s">
        <v>43</v>
      </c>
      <c r="J2" s="4" t="s">
        <v>49</v>
      </c>
      <c r="K2" s="4" t="s">
        <v>97</v>
      </c>
    </row>
    <row r="3" spans="1:11">
      <c r="A3" s="4" t="s">
        <v>146</v>
      </c>
      <c r="B3" s="4" t="s">
        <v>147</v>
      </c>
      <c r="C3" s="4" t="s">
        <v>148</v>
      </c>
      <c r="D3" s="4" t="s">
        <v>149</v>
      </c>
      <c r="E3" s="4" t="s">
        <v>21</v>
      </c>
      <c r="G3" s="6" t="s">
        <v>150</v>
      </c>
      <c r="H3" s="4" t="s">
        <v>129</v>
      </c>
      <c r="I3" s="4" t="s">
        <v>44</v>
      </c>
      <c r="J3" s="4" t="s">
        <v>50</v>
      </c>
      <c r="K3" s="4" t="s">
        <v>98</v>
      </c>
    </row>
    <row r="4" spans="1:11">
      <c r="B4" s="4" t="s">
        <v>151</v>
      </c>
      <c r="D4" s="4" t="s">
        <v>152</v>
      </c>
      <c r="E4" s="4" t="s">
        <v>17</v>
      </c>
      <c r="G4" s="7" t="s">
        <v>153</v>
      </c>
    </row>
    <row r="5" spans="1:11">
      <c r="B5" s="4" t="s">
        <v>154</v>
      </c>
      <c r="D5" s="4" t="s">
        <v>155</v>
      </c>
      <c r="E5" s="4" t="s">
        <v>18</v>
      </c>
    </row>
    <row r="6" spans="1:11">
      <c r="E6" s="4" t="s">
        <v>19</v>
      </c>
    </row>
    <row r="8" spans="1:11">
      <c r="A8" s="4" t="s">
        <v>156</v>
      </c>
      <c r="B8" s="4" t="s">
        <v>157</v>
      </c>
      <c r="C8" s="4" t="s">
        <v>158</v>
      </c>
      <c r="D8" s="5" t="s">
        <v>159</v>
      </c>
      <c r="E8" s="5" t="s">
        <v>115</v>
      </c>
      <c r="F8" s="5" t="s">
        <v>116</v>
      </c>
      <c r="G8" s="5" t="s">
        <v>117</v>
      </c>
      <c r="H8" s="5" t="s">
        <v>118</v>
      </c>
      <c r="I8" s="5" t="s">
        <v>160</v>
      </c>
      <c r="J8" s="5" t="s">
        <v>119</v>
      </c>
    </row>
    <row r="9" spans="1:11">
      <c r="A9" s="4" t="s">
        <v>161</v>
      </c>
      <c r="B9" s="4" t="s">
        <v>75</v>
      </c>
      <c r="C9" s="4" t="s">
        <v>78</v>
      </c>
      <c r="D9" s="4" t="s">
        <v>83</v>
      </c>
      <c r="E9" s="4" t="s">
        <v>87</v>
      </c>
      <c r="F9" s="4" t="s">
        <v>253</v>
      </c>
      <c r="G9" s="4" t="s">
        <v>91</v>
      </c>
      <c r="H9" s="4" t="s">
        <v>95</v>
      </c>
      <c r="I9" s="4" t="s">
        <v>99</v>
      </c>
      <c r="J9" s="4" t="s">
        <v>102</v>
      </c>
    </row>
    <row r="10" spans="1:11">
      <c r="A10" s="4" t="s">
        <v>162</v>
      </c>
      <c r="B10" s="4" t="s">
        <v>76</v>
      </c>
      <c r="C10" s="4" t="s">
        <v>79</v>
      </c>
      <c r="D10" s="4" t="s">
        <v>84</v>
      </c>
      <c r="E10" s="4" t="s">
        <v>88</v>
      </c>
      <c r="F10" s="4" t="s">
        <v>254</v>
      </c>
      <c r="G10" s="4" t="s">
        <v>92</v>
      </c>
      <c r="H10" s="4" t="s">
        <v>96</v>
      </c>
      <c r="I10" s="4" t="s">
        <v>100</v>
      </c>
      <c r="J10" s="4" t="s">
        <v>103</v>
      </c>
    </row>
    <row r="11" spans="1:11">
      <c r="A11" s="4" t="s">
        <v>163</v>
      </c>
      <c r="B11" s="4" t="s">
        <v>164</v>
      </c>
      <c r="C11" s="4" t="s">
        <v>80</v>
      </c>
      <c r="D11" s="4" t="s">
        <v>85</v>
      </c>
      <c r="E11" s="4" t="s">
        <v>89</v>
      </c>
      <c r="F11" s="4" t="s">
        <v>255</v>
      </c>
      <c r="G11" s="4" t="s">
        <v>93</v>
      </c>
      <c r="H11" s="4" t="s">
        <v>90</v>
      </c>
      <c r="I11" s="4" t="s">
        <v>101</v>
      </c>
      <c r="J11" s="4" t="s">
        <v>104</v>
      </c>
    </row>
    <row r="12" spans="1:11">
      <c r="B12" s="4" t="s">
        <v>165</v>
      </c>
      <c r="C12" s="4" t="s">
        <v>81</v>
      </c>
      <c r="D12" s="4" t="s">
        <v>86</v>
      </c>
      <c r="F12" s="4" t="s">
        <v>256</v>
      </c>
      <c r="G12" s="4" t="s">
        <v>94</v>
      </c>
      <c r="H12" s="4" t="s">
        <v>166</v>
      </c>
      <c r="I12" s="4" t="s">
        <v>167</v>
      </c>
      <c r="J12" s="4" t="s">
        <v>105</v>
      </c>
    </row>
    <row r="13" spans="1:11">
      <c r="B13" s="4" t="s">
        <v>77</v>
      </c>
      <c r="C13" s="4" t="s">
        <v>82</v>
      </c>
      <c r="F13" s="4" t="s">
        <v>257</v>
      </c>
      <c r="G13" s="4" t="s">
        <v>7</v>
      </c>
      <c r="J13" s="4" t="s">
        <v>106</v>
      </c>
    </row>
    <row r="14" spans="1:11">
      <c r="J14" s="4" t="s">
        <v>82</v>
      </c>
    </row>
    <row r="16" spans="1:11">
      <c r="A16" s="5" t="s">
        <v>120</v>
      </c>
      <c r="B16" s="5" t="s">
        <v>121</v>
      </c>
      <c r="C16" s="5" t="s">
        <v>122</v>
      </c>
      <c r="D16" s="5" t="s">
        <v>123</v>
      </c>
      <c r="E16" s="5" t="s">
        <v>168</v>
      </c>
      <c r="F16" s="5" t="s">
        <v>169</v>
      </c>
      <c r="G16" s="5" t="s">
        <v>170</v>
      </c>
      <c r="H16" s="5"/>
      <c r="I16" s="5"/>
    </row>
    <row r="17" spans="1:7">
      <c r="A17" s="4" t="s">
        <v>102</v>
      </c>
      <c r="B17" s="4" t="s">
        <v>108</v>
      </c>
      <c r="C17" s="4" t="s">
        <v>171</v>
      </c>
      <c r="D17" s="4" t="s">
        <v>110</v>
      </c>
      <c r="E17" s="4" t="s">
        <v>172</v>
      </c>
      <c r="F17" s="4" t="s">
        <v>173</v>
      </c>
      <c r="G17" s="4" t="s">
        <v>174</v>
      </c>
    </row>
    <row r="18" spans="1:7">
      <c r="A18" s="4" t="s">
        <v>103</v>
      </c>
      <c r="B18" s="4" t="s">
        <v>109</v>
      </c>
      <c r="C18" s="4" t="s">
        <v>175</v>
      </c>
      <c r="D18" s="4" t="s">
        <v>176</v>
      </c>
      <c r="E18" s="4" t="s">
        <v>177</v>
      </c>
      <c r="F18" s="4" t="s">
        <v>178</v>
      </c>
      <c r="G18" s="4" t="s">
        <v>179</v>
      </c>
    </row>
    <row r="19" spans="1:7">
      <c r="A19" s="4" t="s">
        <v>104</v>
      </c>
      <c r="B19" s="4" t="s">
        <v>166</v>
      </c>
      <c r="C19" s="4" t="s">
        <v>166</v>
      </c>
      <c r="E19" s="4" t="s">
        <v>180</v>
      </c>
    </row>
    <row r="20" spans="1:7">
      <c r="A20" s="4" t="s">
        <v>105</v>
      </c>
      <c r="E20" s="4" t="s">
        <v>181</v>
      </c>
      <c r="F20" s="8" t="s">
        <v>182</v>
      </c>
    </row>
    <row r="21" spans="1:7">
      <c r="A21" s="4" t="s">
        <v>107</v>
      </c>
      <c r="E21" s="4" t="s">
        <v>235</v>
      </c>
    </row>
    <row r="22" spans="1:7">
      <c r="E22" s="4" t="s">
        <v>234</v>
      </c>
    </row>
    <row r="23" spans="1:7">
      <c r="E23" s="4" t="s">
        <v>233</v>
      </c>
    </row>
    <row r="24" spans="1:7">
      <c r="E24" s="4" t="s">
        <v>232</v>
      </c>
    </row>
    <row r="25" spans="1:7">
      <c r="E25" s="4" t="s">
        <v>231</v>
      </c>
    </row>
    <row r="26" spans="1:7">
      <c r="B26" s="9"/>
      <c r="C26" s="9"/>
      <c r="D26" s="9"/>
      <c r="E26" s="4" t="s">
        <v>230</v>
      </c>
    </row>
    <row r="27" spans="1:7">
      <c r="B27" s="9"/>
      <c r="C27" s="9"/>
      <c r="D27" s="9"/>
      <c r="E27" s="4" t="s">
        <v>183</v>
      </c>
    </row>
    <row r="29" spans="1:7">
      <c r="B29" s="4" t="s">
        <v>246</v>
      </c>
    </row>
    <row r="30" spans="1:7">
      <c r="B30" s="4" t="s">
        <v>247</v>
      </c>
    </row>
    <row r="31" spans="1:7">
      <c r="B31" s="4" t="s">
        <v>248</v>
      </c>
    </row>
    <row r="32" spans="1:7">
      <c r="B32" s="4" t="s">
        <v>249</v>
      </c>
    </row>
    <row r="33" spans="2:16">
      <c r="B33" s="4" t="s">
        <v>250</v>
      </c>
    </row>
    <row r="34" spans="2:16">
      <c r="F34" s="9"/>
    </row>
    <row r="46" spans="2:16">
      <c r="L46" s="9"/>
      <c r="M46" s="9"/>
      <c r="N46" s="9"/>
      <c r="O46" s="9"/>
      <c r="P46" s="9"/>
    </row>
    <row r="47" spans="2:16">
      <c r="B47" s="10"/>
      <c r="C47" s="10"/>
      <c r="L47" s="9"/>
      <c r="M47" s="9"/>
      <c r="N47" s="9"/>
      <c r="O47" s="9"/>
    </row>
    <row r="48" spans="2:16">
      <c r="B48" s="5"/>
      <c r="C48" s="5"/>
    </row>
    <row r="49" spans="2:3">
      <c r="B49" s="10"/>
      <c r="C49" s="10"/>
    </row>
    <row r="50" spans="2:3">
      <c r="B50" s="5"/>
      <c r="C50" s="5"/>
    </row>
    <row r="51" spans="2:3">
      <c r="B51" s="10"/>
      <c r="C51" s="10"/>
    </row>
    <row r="52" spans="2:3">
      <c r="B52" s="5"/>
      <c r="C52" s="5"/>
    </row>
    <row r="53" spans="2:3">
      <c r="B53" s="10"/>
      <c r="C53" s="10"/>
    </row>
    <row r="54" spans="2:3">
      <c r="B54" s="5"/>
      <c r="C54" s="5"/>
    </row>
    <row r="55" spans="2:3">
      <c r="B55" s="10"/>
      <c r="C55" s="10"/>
    </row>
    <row r="56" spans="2:3">
      <c r="B56" s="5"/>
      <c r="C56" s="5"/>
    </row>
    <row r="57" spans="2:3">
      <c r="B57" s="10"/>
      <c r="C57" s="10"/>
    </row>
    <row r="58" spans="2:3">
      <c r="B58" s="5"/>
      <c r="C58" s="5"/>
    </row>
    <row r="59" spans="2:3">
      <c r="B59" s="10"/>
      <c r="C59" s="11"/>
    </row>
    <row r="60" spans="2:3">
      <c r="B60" s="5"/>
      <c r="C60" s="5"/>
    </row>
    <row r="61" spans="2:3">
      <c r="B61" s="10"/>
      <c r="C61" s="10"/>
    </row>
    <row r="62" spans="2:3">
      <c r="B62" s="5"/>
    </row>
    <row r="63" spans="2:3">
      <c r="B63" s="10"/>
    </row>
    <row r="64" spans="2:3">
      <c r="B64" s="5"/>
      <c r="C64" s="12"/>
    </row>
    <row r="65" spans="2:16">
      <c r="B65" s="10"/>
      <c r="C65" s="5"/>
      <c r="P65" s="9"/>
    </row>
    <row r="66" spans="2:16">
      <c r="B66" s="5"/>
      <c r="C66" s="13"/>
    </row>
    <row r="67" spans="2:16">
      <c r="B67" s="10"/>
      <c r="C67" s="5"/>
    </row>
    <row r="68" spans="2:16">
      <c r="B68" s="5"/>
      <c r="C68" s="10"/>
    </row>
    <row r="69" spans="2:16">
      <c r="B69" s="10"/>
      <c r="C69" s="5"/>
    </row>
    <row r="70" spans="2:16">
      <c r="B70" s="5"/>
      <c r="C70" s="10"/>
    </row>
    <row r="71" spans="2:16">
      <c r="B71" s="10"/>
      <c r="C71" s="5"/>
    </row>
    <row r="72" spans="2:16">
      <c r="B72" s="5"/>
      <c r="C72" s="10"/>
    </row>
    <row r="73" spans="2:16">
      <c r="B73" s="10"/>
    </row>
    <row r="74" spans="2:16">
      <c r="B74" s="5"/>
    </row>
    <row r="75" spans="2:16">
      <c r="B75" s="10"/>
    </row>
    <row r="76" spans="2:16">
      <c r="B76" s="5"/>
    </row>
    <row r="77" spans="2:16">
      <c r="B77" s="10"/>
    </row>
    <row r="78" spans="2:16">
      <c r="B78" s="5"/>
    </row>
    <row r="79" spans="2:16">
      <c r="B79" s="10"/>
    </row>
    <row r="80" spans="2:16">
      <c r="B80" s="5"/>
    </row>
    <row r="81" spans="2:2">
      <c r="B81" s="10"/>
    </row>
    <row r="82" spans="2:2">
      <c r="B82" s="5"/>
    </row>
    <row r="83" spans="2:2">
      <c r="B83" s="10"/>
    </row>
    <row r="84" spans="2:2">
      <c r="B84" s="5"/>
    </row>
    <row r="85" spans="2:2">
      <c r="B85" s="10"/>
    </row>
    <row r="86" spans="2:2">
      <c r="B86" s="5"/>
    </row>
    <row r="87" spans="2:2">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1" tint="0.249977111117893"/>
  </sheetPr>
  <dimension ref="A1:G78"/>
  <sheetViews>
    <sheetView view="pageBreakPreview" topLeftCell="A4" zoomScaleSheetLayoutView="100" workbookViewId="0">
      <selection activeCell="E7" sqref="E7"/>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4" t="s">
        <v>45</v>
      </c>
      <c r="B1" s="294"/>
      <c r="C1" s="294"/>
      <c r="D1" s="294"/>
    </row>
    <row r="2" spans="1:7" ht="7.5" customHeight="1"/>
    <row r="3" spans="1:7" ht="27.75" customHeight="1" thickBot="1">
      <c r="A3" s="55" t="s">
        <v>46</v>
      </c>
      <c r="B3" s="295" t="str">
        <f>IF(ISBLANK([1]申込データシート1!E3)," ",[1]申込データシート1!E3)</f>
        <v xml:space="preserve"> </v>
      </c>
      <c r="C3" s="295"/>
    </row>
    <row r="4" spans="1:7" ht="7.5" customHeight="1" thickTop="1"/>
    <row r="5" spans="1:7" s="57" customFormat="1" ht="105" customHeight="1">
      <c r="A5" s="296" t="s">
        <v>53</v>
      </c>
      <c r="B5" s="296"/>
      <c r="C5" s="296"/>
      <c r="D5" s="296"/>
      <c r="E5" s="56"/>
      <c r="F5" s="56"/>
      <c r="G5" s="56"/>
    </row>
    <row r="6" spans="1:7" s="57" customFormat="1" ht="35.25" customHeight="1">
      <c r="A6" s="296" t="s">
        <v>47</v>
      </c>
      <c r="B6" s="296"/>
      <c r="C6" s="296"/>
      <c r="D6" s="296"/>
      <c r="E6" s="56"/>
      <c r="F6" s="56"/>
      <c r="G6" s="56"/>
    </row>
    <row r="7" spans="1:7" s="57" customFormat="1" ht="21" customHeight="1">
      <c r="A7" s="58"/>
      <c r="B7" s="59" t="s">
        <v>39</v>
      </c>
      <c r="C7" s="60" t="str">
        <f>IF(ISBLANK([1]申込データシート1!C4)," ",[1]申込データシート1!C4)</f>
        <v xml:space="preserve"> </v>
      </c>
      <c r="D7" s="84"/>
      <c r="E7" s="56"/>
      <c r="F7" s="56"/>
      <c r="G7" s="56"/>
    </row>
    <row r="8" spans="1:7" s="57" customFormat="1" ht="33.75" customHeight="1">
      <c r="A8" s="58"/>
      <c r="B8" s="59" t="s">
        <v>33</v>
      </c>
      <c r="C8" s="62" t="str">
        <f>IF(ISBLANK([1]申込データシート1!E5)," ","  " &amp; [1]申込データシート1!E5)</f>
        <v xml:space="preserve"> </v>
      </c>
      <c r="D8" s="84"/>
      <c r="E8" s="56"/>
      <c r="F8" s="56"/>
      <c r="G8" s="56"/>
    </row>
    <row r="9" spans="1:7" s="57" customFormat="1" ht="33.75" customHeight="1">
      <c r="A9" s="58"/>
      <c r="B9" s="59" t="s">
        <v>32</v>
      </c>
      <c r="C9" s="62" t="str">
        <f>IF(ISBLANK([1]申込データシート1!E6)," ","  " &amp; [1]申込データシート1!E6)</f>
        <v xml:space="preserve"> </v>
      </c>
      <c r="D9" s="84"/>
      <c r="E9" s="56"/>
      <c r="F9" s="56"/>
      <c r="G9" s="56"/>
    </row>
    <row r="10" spans="1:7" s="57" customFormat="1" ht="33.75" customHeight="1" thickBot="1">
      <c r="A10" s="58"/>
      <c r="B10" s="59" t="s">
        <v>40</v>
      </c>
      <c r="C10" s="63"/>
      <c r="D10" s="84" t="s">
        <v>42</v>
      </c>
      <c r="E10" s="56"/>
      <c r="F10" s="56"/>
      <c r="G10" s="56"/>
    </row>
    <row r="11" spans="1:7" s="57" customFormat="1" ht="14.25" customHeight="1" thickTop="1">
      <c r="A11" s="58"/>
      <c r="B11" s="59"/>
      <c r="C11" s="64"/>
      <c r="D11" s="84"/>
      <c r="E11" s="56"/>
      <c r="F11" s="56"/>
      <c r="G11" s="56"/>
    </row>
    <row r="12" spans="1:7" s="57" customFormat="1" ht="29.25" customHeight="1">
      <c r="A12" s="293" t="s">
        <v>275</v>
      </c>
      <c r="B12" s="297"/>
      <c r="C12" s="297"/>
      <c r="D12" s="297"/>
      <c r="E12" s="56"/>
      <c r="F12" s="65"/>
      <c r="G12" s="56"/>
    </row>
    <row r="13" spans="1:7" s="57" customFormat="1" ht="105" customHeight="1">
      <c r="A13" s="293" t="s">
        <v>237</v>
      </c>
      <c r="B13" s="293"/>
      <c r="C13" s="293"/>
      <c r="D13" s="293"/>
      <c r="E13" s="56"/>
      <c r="F13" s="56"/>
      <c r="G13" s="56"/>
    </row>
    <row r="14" spans="1:7" s="57" customFormat="1" ht="42.75" customHeight="1">
      <c r="A14" s="293" t="s">
        <v>54</v>
      </c>
      <c r="B14" s="293"/>
      <c r="C14" s="293"/>
      <c r="D14" s="293"/>
      <c r="E14" s="56"/>
      <c r="F14" s="56"/>
      <c r="G14" s="56"/>
    </row>
    <row r="15" spans="1:7" s="57" customFormat="1" ht="46.5" customHeight="1">
      <c r="A15" s="293" t="s">
        <v>41</v>
      </c>
      <c r="B15" s="293"/>
      <c r="C15" s="293"/>
      <c r="D15" s="293"/>
      <c r="E15" s="56"/>
      <c r="F15" s="56"/>
      <c r="G15" s="56"/>
    </row>
    <row r="16" spans="1:7" s="57" customFormat="1" ht="111.75" customHeight="1">
      <c r="A16" s="292" t="s">
        <v>272</v>
      </c>
      <c r="B16" s="292"/>
      <c r="C16" s="292"/>
      <c r="D16" s="292"/>
      <c r="E16" s="56"/>
      <c r="F16" s="66"/>
      <c r="G16" s="56"/>
    </row>
    <row r="17" spans="1:7" s="57" customFormat="1" ht="54" customHeight="1">
      <c r="A17" s="292" t="s">
        <v>273</v>
      </c>
      <c r="B17" s="292"/>
      <c r="C17" s="292"/>
      <c r="D17" s="292"/>
      <c r="E17" s="56"/>
      <c r="F17" s="56"/>
      <c r="G17" s="56"/>
    </row>
    <row r="18" spans="1:7" s="57" customFormat="1" ht="43.5" customHeight="1">
      <c r="A18" s="292" t="s">
        <v>274</v>
      </c>
      <c r="B18" s="292"/>
      <c r="C18" s="292"/>
      <c r="D18" s="292"/>
      <c r="E18" s="56"/>
      <c r="F18" s="56"/>
      <c r="G18" s="56"/>
    </row>
    <row r="19" spans="1:7" s="57" customFormat="1" ht="16.5" customHeight="1">
      <c r="A19" s="292" t="s">
        <v>55</v>
      </c>
      <c r="B19" s="292"/>
      <c r="C19" s="292"/>
      <c r="D19" s="292"/>
      <c r="E19" s="56"/>
      <c r="F19" s="56"/>
      <c r="G19" s="56"/>
    </row>
    <row r="20" spans="1:7" s="57" customFormat="1" ht="67.5" customHeight="1">
      <c r="A20" s="292" t="s">
        <v>271</v>
      </c>
      <c r="B20" s="292"/>
      <c r="C20" s="292"/>
      <c r="D20" s="292"/>
      <c r="E20" s="56"/>
      <c r="F20" s="56"/>
      <c r="G20" s="56"/>
    </row>
    <row r="21" spans="1:7" s="57" customFormat="1" ht="31.5" customHeight="1">
      <c r="A21" s="291" t="s">
        <v>56</v>
      </c>
      <c r="B21" s="292"/>
      <c r="C21" s="292"/>
      <c r="D21" s="292"/>
      <c r="E21" s="56"/>
      <c r="F21" s="56"/>
      <c r="G21" s="56"/>
    </row>
    <row r="22" spans="1:7" s="57" customFormat="1" ht="31.5" customHeight="1">
      <c r="A22" s="292" t="s">
        <v>276</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E1AD" sheet="1" objects="1" scenarios="1" selectLockedCells="1"/>
  <mergeCells count="15">
    <mergeCell ref="A1:D1"/>
    <mergeCell ref="B3:C3"/>
    <mergeCell ref="A5:D5"/>
    <mergeCell ref="A19:D19"/>
    <mergeCell ref="A12:D12"/>
    <mergeCell ref="A6:D6"/>
    <mergeCell ref="A13:D13"/>
    <mergeCell ref="A21:D21"/>
    <mergeCell ref="A22:D22"/>
    <mergeCell ref="A20:D20"/>
    <mergeCell ref="A14:D14"/>
    <mergeCell ref="A15:D15"/>
    <mergeCell ref="A16:D16"/>
    <mergeCell ref="A17:D17"/>
    <mergeCell ref="A18:D18"/>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tabSelected="1" view="pageBreakPreview" zoomScaleNormal="50" zoomScaleSheetLayoutView="100" zoomScalePageLayoutView="50" workbookViewId="0">
      <selection activeCell="E9" sqref="E9:H9"/>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82" t="s">
        <v>277</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264</v>
      </c>
      <c r="B3" s="107"/>
      <c r="C3" s="226"/>
      <c r="D3" s="108"/>
      <c r="E3" s="262"/>
      <c r="F3" s="263"/>
      <c r="G3" s="263"/>
      <c r="H3" s="264"/>
    </row>
    <row r="4" spans="1:8" ht="27.75" customHeight="1" thickBot="1">
      <c r="A4" s="289" t="s">
        <v>263</v>
      </c>
      <c r="B4" s="290"/>
      <c r="C4" s="83"/>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68" t="s">
        <v>268</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E1AD" sheet="1" objects="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1">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topLeftCell="A19" zoomScaleSheetLayoutView="100" workbookViewId="0">
      <selection activeCell="F6" sqref="F6"/>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4" t="s">
        <v>45</v>
      </c>
      <c r="B1" s="294"/>
      <c r="C1" s="294"/>
      <c r="D1" s="294"/>
    </row>
    <row r="2" spans="1:7" ht="7.5" customHeight="1"/>
    <row r="3" spans="1:7" ht="27.75" customHeight="1" thickBot="1">
      <c r="A3" s="55" t="s">
        <v>46</v>
      </c>
      <c r="B3" s="295" t="str">
        <f>IF(ISBLANK([1]申込データシート1!E3)," ",[1]申込データシート1!E3)</f>
        <v xml:space="preserve"> </v>
      </c>
      <c r="C3" s="295"/>
    </row>
    <row r="4" spans="1:7" ht="7.5" customHeight="1" thickTop="1"/>
    <row r="5" spans="1:7" s="57" customFormat="1" ht="105" customHeight="1">
      <c r="A5" s="296" t="s">
        <v>53</v>
      </c>
      <c r="B5" s="296"/>
      <c r="C5" s="296"/>
      <c r="D5" s="296"/>
      <c r="E5" s="56"/>
      <c r="F5" s="56"/>
      <c r="G5" s="56"/>
    </row>
    <row r="6" spans="1:7" s="57" customFormat="1" ht="35.25" customHeight="1">
      <c r="A6" s="296" t="s">
        <v>47</v>
      </c>
      <c r="B6" s="296"/>
      <c r="C6" s="296"/>
      <c r="D6" s="296"/>
      <c r="E6" s="56"/>
      <c r="F6" s="56"/>
      <c r="G6" s="56"/>
    </row>
    <row r="7" spans="1:7" s="57" customFormat="1" ht="21" customHeight="1">
      <c r="A7" s="58"/>
      <c r="B7" s="59" t="s">
        <v>39</v>
      </c>
      <c r="C7" s="60" t="str">
        <f>IF(ISBLANK([1]申込データシート1!C4)," ",[1]申込データシート1!C4)</f>
        <v xml:space="preserve"> </v>
      </c>
      <c r="D7" s="84"/>
      <c r="E7" s="56"/>
      <c r="F7" s="56"/>
      <c r="G7" s="56"/>
    </row>
    <row r="8" spans="1:7" s="57" customFormat="1" ht="33.75" customHeight="1">
      <c r="A8" s="58"/>
      <c r="B8" s="59" t="s">
        <v>33</v>
      </c>
      <c r="C8" s="62" t="str">
        <f>IF(ISBLANK([1]申込データシート1!E5)," ","  " &amp; [1]申込データシート1!E5)</f>
        <v xml:space="preserve"> </v>
      </c>
      <c r="D8" s="84"/>
      <c r="E8" s="56"/>
      <c r="F8" s="56"/>
      <c r="G8" s="56"/>
    </row>
    <row r="9" spans="1:7" s="57" customFormat="1" ht="33.75" customHeight="1">
      <c r="A9" s="58"/>
      <c r="B9" s="59" t="s">
        <v>32</v>
      </c>
      <c r="C9" s="62" t="str">
        <f>IF(ISBLANK([1]申込データシート1!E6)," ","  " &amp; [1]申込データシート1!E6)</f>
        <v xml:space="preserve"> </v>
      </c>
      <c r="D9" s="84"/>
      <c r="E9" s="56"/>
      <c r="F9" s="56"/>
      <c r="G9" s="56"/>
    </row>
    <row r="10" spans="1:7" s="57" customFormat="1" ht="33.75" customHeight="1" thickBot="1">
      <c r="A10" s="58"/>
      <c r="B10" s="59" t="s">
        <v>40</v>
      </c>
      <c r="C10" s="63"/>
      <c r="D10" s="84" t="s">
        <v>42</v>
      </c>
      <c r="E10" s="56"/>
      <c r="F10" s="56"/>
      <c r="G10" s="56"/>
    </row>
    <row r="11" spans="1:7" s="57" customFormat="1" ht="14.25" customHeight="1" thickTop="1">
      <c r="A11" s="58"/>
      <c r="B11" s="59"/>
      <c r="C11" s="64"/>
      <c r="D11" s="84"/>
      <c r="E11" s="56"/>
      <c r="F11" s="56"/>
      <c r="G11" s="56"/>
    </row>
    <row r="12" spans="1:7" s="57" customFormat="1" ht="29.25" customHeight="1">
      <c r="A12" s="293" t="s">
        <v>275</v>
      </c>
      <c r="B12" s="297"/>
      <c r="C12" s="297"/>
      <c r="D12" s="297"/>
      <c r="E12" s="56"/>
      <c r="F12" s="65"/>
      <c r="G12" s="56"/>
    </row>
    <row r="13" spans="1:7" s="57" customFormat="1" ht="105" customHeight="1">
      <c r="A13" s="293" t="s">
        <v>237</v>
      </c>
      <c r="B13" s="293"/>
      <c r="C13" s="293"/>
      <c r="D13" s="293"/>
      <c r="E13" s="56"/>
      <c r="F13" s="56"/>
      <c r="G13" s="56"/>
    </row>
    <row r="14" spans="1:7" s="57" customFormat="1" ht="42.75" customHeight="1">
      <c r="A14" s="293" t="s">
        <v>54</v>
      </c>
      <c r="B14" s="293"/>
      <c r="C14" s="293"/>
      <c r="D14" s="293"/>
      <c r="E14" s="56"/>
      <c r="F14" s="56"/>
      <c r="G14" s="56"/>
    </row>
    <row r="15" spans="1:7" s="57" customFormat="1" ht="46.5" customHeight="1">
      <c r="A15" s="293" t="s">
        <v>41</v>
      </c>
      <c r="B15" s="293"/>
      <c r="C15" s="293"/>
      <c r="D15" s="293"/>
      <c r="E15" s="56"/>
      <c r="F15" s="56"/>
      <c r="G15" s="56"/>
    </row>
    <row r="16" spans="1:7" s="57" customFormat="1" ht="111.75" customHeight="1">
      <c r="A16" s="292" t="s">
        <v>272</v>
      </c>
      <c r="B16" s="292"/>
      <c r="C16" s="292"/>
      <c r="D16" s="292"/>
      <c r="E16" s="56"/>
      <c r="F16" s="66"/>
      <c r="G16" s="56"/>
    </row>
    <row r="17" spans="1:7" s="57" customFormat="1" ht="54" customHeight="1">
      <c r="A17" s="292" t="s">
        <v>273</v>
      </c>
      <c r="B17" s="292"/>
      <c r="C17" s="292"/>
      <c r="D17" s="292"/>
      <c r="E17" s="56"/>
      <c r="F17" s="56"/>
      <c r="G17" s="56"/>
    </row>
    <row r="18" spans="1:7" s="57" customFormat="1" ht="43.5" customHeight="1">
      <c r="A18" s="292" t="s">
        <v>274</v>
      </c>
      <c r="B18" s="292"/>
      <c r="C18" s="292"/>
      <c r="D18" s="292"/>
      <c r="E18" s="56"/>
      <c r="F18" s="56"/>
      <c r="G18" s="56"/>
    </row>
    <row r="19" spans="1:7" s="57" customFormat="1" ht="16.5" customHeight="1">
      <c r="A19" s="292" t="s">
        <v>55</v>
      </c>
      <c r="B19" s="292"/>
      <c r="C19" s="292"/>
      <c r="D19" s="292"/>
      <c r="E19" s="56"/>
      <c r="F19" s="56"/>
      <c r="G19" s="56"/>
    </row>
    <row r="20" spans="1:7" s="57" customFormat="1" ht="67.5" customHeight="1">
      <c r="A20" s="292" t="s">
        <v>271</v>
      </c>
      <c r="B20" s="292"/>
      <c r="C20" s="292"/>
      <c r="D20" s="292"/>
      <c r="E20" s="56"/>
      <c r="F20" s="56"/>
      <c r="G20" s="56"/>
    </row>
    <row r="21" spans="1:7" s="57" customFormat="1" ht="31.5" customHeight="1">
      <c r="A21" s="291" t="s">
        <v>56</v>
      </c>
      <c r="B21" s="292"/>
      <c r="C21" s="292"/>
      <c r="D21" s="292"/>
      <c r="E21" s="56"/>
      <c r="F21" s="56"/>
      <c r="G21" s="56"/>
    </row>
    <row r="22" spans="1:7" s="57" customFormat="1" ht="31.5" customHeight="1">
      <c r="A22" s="292" t="s">
        <v>276</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E1AD"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view="pageBreakPreview" zoomScaleNormal="50" zoomScaleSheetLayoutView="100" zoomScalePageLayoutView="50" workbookViewId="0">
      <selection activeCell="C4" sqref="C4"/>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270</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265</v>
      </c>
      <c r="B3" s="107"/>
      <c r="C3" s="226"/>
      <c r="D3" s="108"/>
      <c r="E3" s="262"/>
      <c r="F3" s="263"/>
      <c r="G3" s="263"/>
      <c r="H3" s="264"/>
    </row>
    <row r="4" spans="1:8" ht="27.75" customHeight="1" thickBot="1">
      <c r="A4" s="289" t="s">
        <v>263</v>
      </c>
      <c r="B4" s="290"/>
      <c r="C4" s="81"/>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D80"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42063</formula2>
    </dataValidation>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C4" sqref="C4"/>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4" t="s">
        <v>45</v>
      </c>
      <c r="B1" s="294"/>
      <c r="C1" s="294"/>
      <c r="D1" s="294"/>
    </row>
    <row r="2" spans="1:7" ht="10.5" customHeight="1"/>
    <row r="3" spans="1:7" ht="27.75" customHeight="1" thickBot="1">
      <c r="A3" s="55" t="s">
        <v>46</v>
      </c>
      <c r="B3" s="295" t="str">
        <f>IF(ISBLANK(申込データシート3!E3)," ",申込データシート3!E3)</f>
        <v xml:space="preserve"> </v>
      </c>
      <c r="C3" s="295"/>
    </row>
    <row r="4" spans="1:7" ht="11.25" customHeight="1" thickTop="1"/>
    <row r="5" spans="1:7" s="57" customFormat="1" ht="110.25" customHeight="1">
      <c r="A5" s="296" t="s">
        <v>53</v>
      </c>
      <c r="B5" s="296"/>
      <c r="C5" s="296"/>
      <c r="D5" s="296"/>
      <c r="E5" s="56"/>
      <c r="F5" s="56"/>
      <c r="G5" s="56"/>
    </row>
    <row r="6" spans="1:7" s="57" customFormat="1" ht="35.25" customHeight="1">
      <c r="A6" s="296" t="s">
        <v>47</v>
      </c>
      <c r="B6" s="296"/>
      <c r="C6" s="296"/>
      <c r="D6" s="296"/>
      <c r="E6" s="56"/>
      <c r="F6" s="56"/>
      <c r="G6" s="56"/>
    </row>
    <row r="7" spans="1:7" s="57" customFormat="1" ht="21" customHeight="1">
      <c r="A7" s="58"/>
      <c r="B7" s="59" t="s">
        <v>39</v>
      </c>
      <c r="C7" s="60" t="str">
        <f>IF(ISBLANK(申込データシート3!C4)," ",申込データシート3!C4)</f>
        <v xml:space="preserve"> </v>
      </c>
      <c r="D7" s="61"/>
      <c r="E7" s="56"/>
      <c r="F7" s="56"/>
      <c r="G7" s="56"/>
    </row>
    <row r="8" spans="1:7" s="57" customFormat="1" ht="33.75" customHeight="1">
      <c r="A8" s="58"/>
      <c r="B8" s="59" t="s">
        <v>33</v>
      </c>
      <c r="C8" s="62" t="str">
        <f>IF(ISBLANK(申込データシート3!E5)," ","  " &amp; 申込データシート3!E5)</f>
        <v xml:space="preserve"> </v>
      </c>
      <c r="D8" s="61"/>
      <c r="E8" s="56"/>
      <c r="F8" s="56"/>
      <c r="G8" s="56"/>
    </row>
    <row r="9" spans="1:7" s="57" customFormat="1" ht="33.75" customHeight="1">
      <c r="A9" s="58"/>
      <c r="B9" s="59" t="s">
        <v>32</v>
      </c>
      <c r="C9" s="62" t="str">
        <f>IF(ISBLANK(申込データシート3!E6)," ","  " &amp; 申込データシート3!E6)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3" t="s">
        <v>236</v>
      </c>
      <c r="B12" s="297"/>
      <c r="C12" s="297"/>
      <c r="D12" s="297"/>
      <c r="E12" s="56"/>
      <c r="F12" s="65"/>
      <c r="G12" s="56"/>
    </row>
    <row r="13" spans="1:7" s="57" customFormat="1" ht="108" customHeight="1">
      <c r="A13" s="293" t="s">
        <v>237</v>
      </c>
      <c r="B13" s="293"/>
      <c r="C13" s="293"/>
      <c r="D13" s="293"/>
      <c r="E13" s="56"/>
      <c r="F13" s="56"/>
      <c r="G13" s="56"/>
    </row>
    <row r="14" spans="1:7" s="57" customFormat="1" ht="45.75" customHeight="1">
      <c r="A14" s="293" t="s">
        <v>54</v>
      </c>
      <c r="B14" s="293"/>
      <c r="C14" s="293"/>
      <c r="D14" s="293"/>
      <c r="E14" s="56"/>
      <c r="F14" s="56"/>
      <c r="G14" s="56"/>
    </row>
    <row r="15" spans="1:7" s="57" customFormat="1" ht="46.5" customHeight="1">
      <c r="A15" s="293" t="s">
        <v>41</v>
      </c>
      <c r="B15" s="293"/>
      <c r="C15" s="293"/>
      <c r="D15" s="293"/>
      <c r="E15" s="56"/>
      <c r="F15" s="56"/>
      <c r="G15" s="56"/>
    </row>
    <row r="16" spans="1:7" s="57" customFormat="1" ht="111.75" customHeight="1">
      <c r="A16" s="292" t="s">
        <v>238</v>
      </c>
      <c r="B16" s="292"/>
      <c r="C16" s="292"/>
      <c r="D16" s="292"/>
      <c r="E16" s="56"/>
      <c r="F16" s="66"/>
      <c r="G16" s="56"/>
    </row>
    <row r="17" spans="1:7" s="57" customFormat="1" ht="51" customHeight="1">
      <c r="A17" s="292" t="s">
        <v>239</v>
      </c>
      <c r="B17" s="292"/>
      <c r="C17" s="292"/>
      <c r="D17" s="292"/>
      <c r="E17" s="56"/>
      <c r="F17" s="56"/>
      <c r="G17" s="56"/>
    </row>
    <row r="18" spans="1:7" s="57" customFormat="1" ht="42.75" customHeight="1">
      <c r="A18" s="292" t="s">
        <v>240</v>
      </c>
      <c r="B18" s="292"/>
      <c r="C18" s="292"/>
      <c r="D18" s="292"/>
      <c r="E18" s="56"/>
      <c r="F18" s="56"/>
      <c r="G18" s="56"/>
    </row>
    <row r="19" spans="1:7" s="57" customFormat="1" ht="16.5" customHeight="1">
      <c r="A19" s="292" t="s">
        <v>55</v>
      </c>
      <c r="B19" s="292"/>
      <c r="C19" s="292"/>
      <c r="D19" s="292"/>
      <c r="E19" s="56"/>
      <c r="F19" s="56"/>
      <c r="G19" s="56"/>
    </row>
    <row r="20" spans="1:7" s="57" customFormat="1" ht="75.75" customHeight="1">
      <c r="A20" s="292" t="s">
        <v>241</v>
      </c>
      <c r="B20" s="292"/>
      <c r="C20" s="292"/>
      <c r="D20" s="292"/>
      <c r="E20" s="56"/>
      <c r="F20" s="56"/>
      <c r="G20" s="56"/>
    </row>
    <row r="21" spans="1:7" s="57" customFormat="1" ht="38.25" customHeight="1">
      <c r="A21" s="292" t="s">
        <v>56</v>
      </c>
      <c r="B21" s="292"/>
      <c r="C21" s="292"/>
      <c r="D21" s="292"/>
      <c r="E21" s="56"/>
      <c r="F21" s="56"/>
      <c r="G21" s="56"/>
    </row>
    <row r="22" spans="1:7" s="57" customFormat="1" ht="31.5" customHeight="1">
      <c r="A22" s="292" t="s">
        <v>242</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D80"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view="pageBreakPreview" zoomScaleNormal="50" zoomScaleSheetLayoutView="100" zoomScalePageLayoutView="50" workbookViewId="0">
      <selection activeCell="C4" sqref="C4"/>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270</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266</v>
      </c>
      <c r="B3" s="107"/>
      <c r="C3" s="226"/>
      <c r="D3" s="108"/>
      <c r="E3" s="262"/>
      <c r="F3" s="263"/>
      <c r="G3" s="263"/>
      <c r="H3" s="264"/>
    </row>
    <row r="4" spans="1:8" ht="27.75" customHeight="1" thickBot="1">
      <c r="A4" s="289" t="s">
        <v>263</v>
      </c>
      <c r="B4" s="290"/>
      <c r="C4" s="81"/>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D80"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42063</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C4" sqref="C4"/>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4" t="s">
        <v>45</v>
      </c>
      <c r="B1" s="294"/>
      <c r="C1" s="294"/>
      <c r="D1" s="294"/>
    </row>
    <row r="2" spans="1:7" ht="10.5" customHeight="1"/>
    <row r="3" spans="1:7" ht="27.75" customHeight="1" thickBot="1">
      <c r="A3" s="55" t="s">
        <v>46</v>
      </c>
      <c r="B3" s="295" t="str">
        <f>IF(ISBLANK(申込データシート4!E3)," ",申込データシート4!E3)</f>
        <v xml:space="preserve"> </v>
      </c>
      <c r="C3" s="295"/>
    </row>
    <row r="4" spans="1:7" ht="11.25" customHeight="1" thickTop="1"/>
    <row r="5" spans="1:7" s="57" customFormat="1" ht="110.25" customHeight="1">
      <c r="A5" s="296" t="s">
        <v>53</v>
      </c>
      <c r="B5" s="296"/>
      <c r="C5" s="296"/>
      <c r="D5" s="296"/>
      <c r="E5" s="56"/>
      <c r="F5" s="56"/>
      <c r="G5" s="56"/>
    </row>
    <row r="6" spans="1:7" s="57" customFormat="1" ht="35.25" customHeight="1">
      <c r="A6" s="296" t="s">
        <v>47</v>
      </c>
      <c r="B6" s="296"/>
      <c r="C6" s="296"/>
      <c r="D6" s="296"/>
      <c r="E6" s="56"/>
      <c r="F6" s="56"/>
      <c r="G6" s="56"/>
    </row>
    <row r="7" spans="1:7" s="57" customFormat="1" ht="21" customHeight="1">
      <c r="A7" s="58"/>
      <c r="B7" s="59" t="s">
        <v>39</v>
      </c>
      <c r="C7" s="60" t="str">
        <f>IF(ISBLANK(申込データシート4!C4)," ",申込データシート4!C4)</f>
        <v xml:space="preserve"> </v>
      </c>
      <c r="D7" s="61"/>
      <c r="E7" s="56"/>
      <c r="F7" s="56"/>
      <c r="G7" s="56"/>
    </row>
    <row r="8" spans="1:7" s="57" customFormat="1" ht="33.75" customHeight="1">
      <c r="A8" s="58"/>
      <c r="B8" s="59" t="s">
        <v>33</v>
      </c>
      <c r="C8" s="62" t="str">
        <f>IF(ISBLANK(申込データシート4!E5)," ","  " &amp; 申込データシート4!E5)</f>
        <v xml:space="preserve"> </v>
      </c>
      <c r="D8" s="61"/>
      <c r="E8" s="56"/>
      <c r="F8" s="56"/>
      <c r="G8" s="56"/>
    </row>
    <row r="9" spans="1:7" s="57" customFormat="1" ht="33.75" customHeight="1">
      <c r="A9" s="58"/>
      <c r="B9" s="59" t="s">
        <v>32</v>
      </c>
      <c r="C9" s="62" t="str">
        <f>IF(ISBLANK(申込データシート4!E6)," ","  " &amp; 申込データシート4!E6)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3" t="s">
        <v>236</v>
      </c>
      <c r="B12" s="297"/>
      <c r="C12" s="297"/>
      <c r="D12" s="297"/>
      <c r="E12" s="56"/>
      <c r="F12" s="65"/>
      <c r="G12" s="56"/>
    </row>
    <row r="13" spans="1:7" s="57" customFormat="1" ht="108" customHeight="1">
      <c r="A13" s="293" t="s">
        <v>237</v>
      </c>
      <c r="B13" s="293"/>
      <c r="C13" s="293"/>
      <c r="D13" s="293"/>
      <c r="E13" s="56"/>
      <c r="F13" s="56"/>
      <c r="G13" s="56"/>
    </row>
    <row r="14" spans="1:7" s="57" customFormat="1" ht="45.75" customHeight="1">
      <c r="A14" s="293" t="s">
        <v>54</v>
      </c>
      <c r="B14" s="293"/>
      <c r="C14" s="293"/>
      <c r="D14" s="293"/>
      <c r="E14" s="56"/>
      <c r="F14" s="56"/>
      <c r="G14" s="56"/>
    </row>
    <row r="15" spans="1:7" s="57" customFormat="1" ht="46.5" customHeight="1">
      <c r="A15" s="293" t="s">
        <v>41</v>
      </c>
      <c r="B15" s="293"/>
      <c r="C15" s="293"/>
      <c r="D15" s="293"/>
      <c r="E15" s="56"/>
      <c r="F15" s="56"/>
      <c r="G15" s="56"/>
    </row>
    <row r="16" spans="1:7" s="57" customFormat="1" ht="111.75" customHeight="1">
      <c r="A16" s="292" t="s">
        <v>238</v>
      </c>
      <c r="B16" s="292"/>
      <c r="C16" s="292"/>
      <c r="D16" s="292"/>
      <c r="E16" s="56"/>
      <c r="F16" s="66"/>
      <c r="G16" s="56"/>
    </row>
    <row r="17" spans="1:7" s="57" customFormat="1" ht="51" customHeight="1">
      <c r="A17" s="292" t="s">
        <v>239</v>
      </c>
      <c r="B17" s="292"/>
      <c r="C17" s="292"/>
      <c r="D17" s="292"/>
      <c r="E17" s="56"/>
      <c r="F17" s="56"/>
      <c r="G17" s="56"/>
    </row>
    <row r="18" spans="1:7" s="57" customFormat="1" ht="42.75" customHeight="1">
      <c r="A18" s="292" t="s">
        <v>240</v>
      </c>
      <c r="B18" s="292"/>
      <c r="C18" s="292"/>
      <c r="D18" s="292"/>
      <c r="E18" s="56"/>
      <c r="F18" s="56"/>
      <c r="G18" s="56"/>
    </row>
    <row r="19" spans="1:7" s="57" customFormat="1" ht="16.5" customHeight="1">
      <c r="A19" s="292" t="s">
        <v>55</v>
      </c>
      <c r="B19" s="292"/>
      <c r="C19" s="292"/>
      <c r="D19" s="292"/>
      <c r="E19" s="56"/>
      <c r="F19" s="56"/>
      <c r="G19" s="56"/>
    </row>
    <row r="20" spans="1:7" s="57" customFormat="1" ht="75.75" customHeight="1">
      <c r="A20" s="292" t="s">
        <v>241</v>
      </c>
      <c r="B20" s="292"/>
      <c r="C20" s="292"/>
      <c r="D20" s="292"/>
      <c r="E20" s="56"/>
      <c r="F20" s="56"/>
      <c r="G20" s="56"/>
    </row>
    <row r="21" spans="1:7" s="57" customFormat="1" ht="38.25" customHeight="1">
      <c r="A21" s="292" t="s">
        <v>56</v>
      </c>
      <c r="B21" s="292"/>
      <c r="C21" s="292"/>
      <c r="D21" s="292"/>
      <c r="E21" s="56"/>
      <c r="F21" s="56"/>
      <c r="G21" s="56"/>
    </row>
    <row r="22" spans="1:7" s="57" customFormat="1" ht="31.5" customHeight="1">
      <c r="A22" s="292" t="s">
        <v>242</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D80"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view="pageBreakPreview" zoomScaleNormal="50" zoomScaleSheetLayoutView="100" zoomScalePageLayoutView="50" workbookViewId="0">
      <selection activeCell="C4" sqref="C4"/>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270</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267</v>
      </c>
      <c r="B3" s="107"/>
      <c r="C3" s="226"/>
      <c r="D3" s="108"/>
      <c r="E3" s="262"/>
      <c r="F3" s="263"/>
      <c r="G3" s="263"/>
      <c r="H3" s="264"/>
    </row>
    <row r="4" spans="1:8" ht="27.75" customHeight="1" thickBot="1">
      <c r="A4" s="289" t="s">
        <v>263</v>
      </c>
      <c r="B4" s="290"/>
      <c r="C4" s="81"/>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D80"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41922</formula1>
      <formula2>42063</formula2>
    </dataValidation>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41</vt:i4>
      </vt:variant>
    </vt:vector>
  </HeadingPairs>
  <TitlesOfParts>
    <vt:vector size="52"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JAXA</dc:creator>
  <cp:lastModifiedBy>Kuni Matsumoto</cp:lastModifiedBy>
  <cp:lastPrinted>2016-02-18T01:43:20Z</cp:lastPrinted>
  <dcterms:created xsi:type="dcterms:W3CDTF">2006-05-15T05:04:46Z</dcterms:created>
  <dcterms:modified xsi:type="dcterms:W3CDTF">2016-11-11T02:31:10Z</dcterms:modified>
</cp:coreProperties>
</file>